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13_ncr:1_{9619A25C-7CFD-46ED-BE88-7C201395F61D}" xr6:coauthVersionLast="46" xr6:coauthVersionMax="47" xr10:uidLastSave="{00000000-0000-0000-0000-000000000000}"/>
  <bookViews>
    <workbookView xWindow="105" yWindow="225" windowWidth="28695" windowHeight="15375" xr2:uid="{00000000-000D-0000-FFFF-FFFF00000000}"/>
  </bookViews>
  <sheets>
    <sheet name=" FONDO 10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3" l="1"/>
  <c r="N86" i="3" l="1"/>
  <c r="K86" i="3" l="1"/>
  <c r="D86" i="3" l="1"/>
  <c r="C86" i="3" l="1"/>
  <c r="M86" i="3" l="1"/>
  <c r="L86" i="3"/>
  <c r="J86" i="3" l="1"/>
  <c r="I86" i="3" l="1"/>
  <c r="G86" i="3" l="1"/>
  <c r="H86" i="3"/>
  <c r="F86" i="3" l="1"/>
  <c r="T8" i="3" l="1"/>
  <c r="U8" i="3" s="1"/>
  <c r="V8" i="3" s="1"/>
  <c r="W8" i="3" s="1"/>
  <c r="X8" i="3" s="1"/>
  <c r="Y8" i="3" s="1"/>
  <c r="AA8" i="3" s="1"/>
  <c r="Z7" i="3" l="1"/>
  <c r="AA7" i="3" s="1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<sst xmlns="http://schemas.openxmlformats.org/spreadsheetml/2006/main" count="108" uniqueCount="108">
  <si>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</si>
  <si>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</si>
  <si>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</si>
  <si>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</si>
  <si>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</si>
  <si>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</si>
  <si>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</si>
  <si>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</si>
  <si>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</si>
  <si>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</si>
  <si>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</si>
  <si>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</si>
  <si>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</si>
  <si>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</si>
  <si>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</si>
  <si>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</si>
  <si>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</si>
  <si>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</si>
  <si>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</si>
  <si>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</si>
  <si>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</si>
  <si>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</si>
  <si>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</si>
  <si>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</si>
  <si>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</si>
  <si>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</si>
  <si>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</si>
  <si>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</si>
  <si>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</si>
  <si>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</si>
  <si>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</si>
  <si>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</si>
  <si>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</si>
  <si>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</si>
  <si>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</si>
  <si>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</si>
  <si>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</si>
  <si>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</si>
  <si>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</si>
  <si>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</si>
  <si>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</si>
  <si>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</si>
  <si>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</si>
  <si>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</si>
  <si>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</si>
  <si>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</si>
  <si>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</si>
  <si>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</si>
  <si>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</si>
  <si>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</si>
  <si>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</si>
  <si>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</si>
  <si>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</si>
  <si>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</si>
  <si>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</si>
  <si>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</si>
  <si>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</si>
  <si>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</si>
  <si>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</si>
  <si>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</si>
  <si>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</si>
  <si>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</si>
  <si>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</si>
  <si>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</si>
  <si>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</si>
  <si>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</si>
  <si>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</si>
  <si>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</si>
  <si>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</si>
  <si>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</si>
  <si>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</si>
  <si>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</si>
  <si>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</si>
  <si>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</si>
  <si>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</si>
  <si>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</si>
  <si>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</si>
  <si>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</si>
  <si>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</si>
  <si>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</si>
  <si>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</si>
  <si>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</si>
  <si>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</si>
  <si>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</si>
  <si>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</si>
  <si>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</si>
  <si>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</si>
  <si>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</si>
  <si>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</si>
  <si>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</si>
  <si>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</si>
  <si>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</si>
  <si>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</si>
  <si>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</si>
  <si>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</si>
  <si>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</si>
  <si>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</si>
  <si>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</si>
  <si>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</si>
  <si>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</si>
  <si>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</si>
  <si>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</si>
  <si>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Ministerio de Medio Ambiente</t>
  </si>
  <si>
    <t>Parque Zoologico Nacional</t>
  </si>
  <si>
    <t>Lic. Gregorio Reyes Santos</t>
  </si>
  <si>
    <t>Encargado contabilidad y Presupuesto</t>
  </si>
  <si>
    <t>FONDO 102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</si>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</sst>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0" fontId="3" fillId="0" borderId="0" xfId="0" applyFont="1"/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43" fontId="4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3" fontId="5" fillId="0" borderId="0" xfId="1" applyFont="1"/>
    <xf numFmtId="0" fontId="5" fillId="0" borderId="0" xfId="0" applyFont="1" applyAlignment="1">
      <alignment horizontal="left" vertical="center" wrapText="1" indent="2"/>
    </xf>
    <xf numFmtId="0" fontId="4" fillId="2" borderId="2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43" fontId="10" fillId="0" borderId="0" xfId="1" applyFont="1" applyAlignment="1">
      <alignment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164" fontId="5" fillId="0" borderId="0" xfId="0" applyNumberFormat="1" applyFont="1"/>
    <xf numFmtId="164" fontId="4" fillId="2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164" fontId="6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43" fontId="6" fillId="0" borderId="1" xfId="1" applyFont="1" applyBorder="1" applyAlignment="1">
      <alignment horizontal="left" vertical="center" wrapText="1"/>
    </xf>
    <xf numFmtId="164" fontId="13" fillId="0" borderId="0" xfId="0" applyNumberFormat="1" applyFont="1"/>
    <xf numFmtId="164" fontId="12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7" fillId="3" borderId="0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vertical="center" wrapText="1"/>
    </xf>
    <xf numFmtId="43" fontId="8" fillId="0" borderId="0" xfId="1" applyFont="1" applyAlignment="1">
      <alignment vertical="center" wrapText="1"/>
    </xf>
    <xf numFmtId="0" fontId="8" fillId="0" borderId="0" xfId="0" applyFont="1"/>
    <xf numFmtId="43" fontId="8" fillId="0" borderId="0" xfId="1" applyFont="1" applyBorder="1" applyAlignment="1">
      <alignment vertical="center" wrapText="1"/>
    </xf>
    <xf numFmtId="43" fontId="8" fillId="0" borderId="0" xfId="1" applyFont="1"/>
    <xf numFmtId="0" fontId="7" fillId="3" borderId="0" xfId="0" applyFont="1" applyFill="1" applyBorder="1" applyAlignment="1">
      <alignment vertical="center" wrapText="1"/>
    </xf>
    <xf numFmtId="43" fontId="8" fillId="0" borderId="0" xfId="0" applyNumberFormat="1" applyFont="1"/>
    <xf numFmtId="43" fontId="7" fillId="0" borderId="0" xfId="1" applyFont="1" applyAlignment="1">
      <alignment vertical="center" wrapText="1"/>
    </xf>
    <xf numFmtId="43" fontId="8" fillId="0" borderId="0" xfId="1" applyFont="1" applyBorder="1"/>
    <xf numFmtId="0" fontId="8" fillId="0" borderId="0" xfId="0" applyFont="1" applyBorder="1"/>
    <xf numFmtId="164" fontId="7" fillId="0" borderId="0" xfId="0" applyNumberFormat="1" applyFont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510269</xdr:colOff>
      <xdr:row>0</xdr:row>
      <xdr:rowOff>197305</xdr:rowOff>
    </xdr:from>
    <xdr:to>
      <xdr:col>0</xdr:col>
      <xdr:colOff>1503590</xdr:colOff>
      <xdr:row>4</xdr:row>
      <xdr:rowOff>112940</xdr:rowOff>
    </xdr:to>
    <xdr:pic>
      <xdr:nvPicPr>
        <xdr:cNvPr id="5" name="Imagen 4" descr="Resultado de imagen para logo del ministerio de medio ambien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69" y="197305"/>
          <a:ext cx="993321" cy="72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107497</xdr:colOff>
      <xdr:row>0</xdr:row>
      <xdr:rowOff>196325</xdr:rowOff>
    </xdr:from>
    <xdr:to>
      <xdr:col>14</xdr:col>
      <xdr:colOff>12247</xdr:colOff>
      <xdr:row>3</xdr:row>
      <xdr:rowOff>186800</xdr:rowOff>
    </xdr:to>
    <xdr:pic>
      <xdr:nvPicPr>
        <xdr:cNvPr id="6" name="Imagen 1" descr="LOGO NUEV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0443" y="196325"/>
          <a:ext cx="782411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AA95"/>
  <sheetViews>
    <sheetView showGridLines="0" tabSelected="1" topLeftCell="D1" zoomScale="140" zoomScaleNormal="140" workbookViewId="0">
      <selection activeCell="O20" sqref="O20"/>
    </sheetView>
  </sheetViews>
  <sheetFormatPr baseColWidth="10" defaultColWidth="9.140625" defaultRowHeight="15" x14ac:dyDescent="0.25"/>
  <cols>
    <col min="1" max="1" width="24.85546875" customWidth="1"/>
    <col min="2" max="2" width="3.85546875" customWidth="1"/>
    <col min="3" max="3" width="7" customWidth="1"/>
    <col min="4" max="4" width="6.140625" customWidth="1"/>
    <col min="5" max="5" width="6.28515625" style="23" customWidth="1"/>
    <col min="6" max="6" width="7.7109375" customWidth="1"/>
    <col min="7" max="7" width="8.5703125" customWidth="1"/>
    <col min="8" max="8" width="8.140625" customWidth="1"/>
    <col min="9" max="9" width="8.5703125" customWidth="1"/>
    <col min="10" max="10" width="7.5703125" customWidth="1"/>
    <col min="11" max="11" width="8.42578125" customWidth="1"/>
    <col min="12" max="12" width="6.85546875" customWidth="1"/>
    <col min="13" max="13" width="7.7109375" customWidth="1"/>
    <col min="14" max="14" width="6.285156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P1" s="1" t="s">
        <v>91</v>
      </c>
    </row>
    <row r="2" spans="1:27" x14ac:dyDescent="0.25">
      <c r="A2" s="45" t="s">
        <v>103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P2" s="2" t="s">
        <v>93</v>
      </c>
    </row>
    <row r="3" spans="1:27" x14ac:dyDescent="0.25">
      <c r="A3" s="45" t="s">
        <v>107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P3" s="2" t="s">
        <v>94</v>
      </c>
    </row>
    <row r="4" spans="1:27" x14ac:dyDescent="0.25">
      <c r="A4" s="45" t="s">
        <v>100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P4" s="2" t="s">
        <v>92</v>
      </c>
    </row>
    <row r="5" spans="1:27" x14ac:dyDescent="0.25">
      <c r="A5" s="46" t="s">
        <v>36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P5" s="2" t="s">
        <v>95</v>
      </c>
    </row>
    <row r="6" spans="1:27" x14ac:dyDescent="0.25">
      <c r="A6" s="47" t="s">
        <v>106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P6" s="2" t="s">
        <v>96</v>
      </c>
    </row>
    <row r="7" spans="1:27" s="33" customFormat="1" ht="18" x14ac:dyDescent="0.15">
      <c r="A7" s="36" t="s">
        <v>0</v>
      </c>
      <c r="B7" s="30" t="s">
        <v>101</v>
      </c>
      <c r="C7" s="30" t="s">
        <v>79</v>
      </c>
      <c r="D7" s="30" t="s">
        <v>80</v>
      </c>
      <c r="E7" s="30" t="s">
        <v>81</v>
      </c>
      <c r="F7" s="30" t="s">
        <v>82</v>
      </c>
      <c r="G7" s="30" t="s">
        <v>83</v>
      </c>
      <c r="H7" s="30" t="s">
        <v>84</v>
      </c>
      <c r="I7" s="30" t="s">
        <v>85</v>
      </c>
      <c r="J7" s="30" t="s">
        <v>86</v>
      </c>
      <c r="K7" s="30" t="s">
        <v>87</v>
      </c>
      <c r="L7" s="30" t="s">
        <v>88</v>
      </c>
      <c r="M7" s="30" t="s">
        <v>89</v>
      </c>
      <c r="N7" s="30" t="s">
        <v>90</v>
      </c>
      <c r="Z7" s="37">
        <f>SUM(R8:Z8)</f>
        <v>11.029108875781253</v>
      </c>
      <c r="AA7" s="37">
        <f>+Z7+AA8</f>
        <v>13.989108875781252</v>
      </c>
    </row>
    <row r="8" spans="1:27" x14ac:dyDescent="0.25">
      <c r="A8" s="7" t="s">
        <v>1</v>
      </c>
      <c r="B8" s="8"/>
      <c r="C8" s="8"/>
      <c r="D8" s="8"/>
      <c r="E8" s="26"/>
      <c r="F8" s="8"/>
      <c r="G8" s="8"/>
      <c r="H8" s="8"/>
      <c r="I8" s="8"/>
      <c r="J8" s="8"/>
      <c r="K8" s="8"/>
      <c r="L8" s="8"/>
      <c r="M8" s="8"/>
      <c r="N8" s="8"/>
      <c r="R8" s="3">
        <v>1</v>
      </c>
      <c r="S8" s="3">
        <v>1.05</v>
      </c>
      <c r="T8" s="3">
        <f>+S8*1.05</f>
        <v>1.1025</v>
      </c>
      <c r="U8" s="3">
        <f t="shared" ref="U8:Y8" si="0">+T8*1.05</f>
        <v>1.1576250000000001</v>
      </c>
      <c r="V8" s="3">
        <f t="shared" si="0"/>
        <v>1.2155062500000002</v>
      </c>
      <c r="W8" s="3">
        <f t="shared" si="0"/>
        <v>1.2762815625000004</v>
      </c>
      <c r="X8" s="3">
        <f t="shared" si="0"/>
        <v>1.3400956406250004</v>
      </c>
      <c r="Y8" s="3">
        <f t="shared" si="0"/>
        <v>1.4071004226562505</v>
      </c>
      <c r="Z8" s="3">
        <v>1.48</v>
      </c>
      <c r="AA8" s="3">
        <f>+Z8*2</f>
        <v>2.96</v>
      </c>
    </row>
    <row r="9" spans="1:27" ht="16.5" x14ac:dyDescent="0.25">
      <c r="A9" s="9" t="s">
        <v>2</v>
      </c>
      <c r="B9" s="10"/>
      <c r="C9" s="38"/>
      <c r="D9" s="35"/>
      <c r="E9" s="35"/>
      <c r="F9" s="35"/>
      <c r="G9" s="35"/>
      <c r="H9" s="39"/>
      <c r="I9" s="39"/>
      <c r="J9" s="34"/>
      <c r="K9" s="39"/>
      <c r="L9" s="35"/>
      <c r="M9" s="35"/>
      <c r="N9" s="10"/>
      <c r="R9" s="4"/>
    </row>
    <row r="10" spans="1:27" x14ac:dyDescent="0.25">
      <c r="A10" s="11" t="s">
        <v>3</v>
      </c>
      <c r="B10" s="10"/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</row>
    <row r="11" spans="1:27" x14ac:dyDescent="0.25">
      <c r="A11" s="11" t="s">
        <v>4</v>
      </c>
      <c r="B11" s="6"/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4">
        <v>6600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</row>
    <row r="12" spans="1:27" ht="16.5" x14ac:dyDescent="0.25">
      <c r="A12" s="11" t="s">
        <v>37</v>
      </c>
      <c r="B12" s="6"/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0">
        <v>16170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</row>
    <row r="13" spans="1:27" ht="16.5" x14ac:dyDescent="0.25">
      <c r="A13" s="11" t="s">
        <v>5</v>
      </c>
      <c r="B13" s="6"/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</row>
    <row r="14" spans="1:27" ht="16.5" x14ac:dyDescent="0.25">
      <c r="A14" s="11" t="s">
        <v>6</v>
      </c>
      <c r="B14" s="6"/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4">
        <v>116</v>
      </c>
      <c r="K14" s="32">
        <v>0</v>
      </c>
      <c r="L14" s="32">
        <v>0</v>
      </c>
      <c r="M14" s="32">
        <v>0</v>
      </c>
      <c r="N14" s="32">
        <v>0</v>
      </c>
    </row>
    <row r="15" spans="1:27" ht="16.5" x14ac:dyDescent="0.25">
      <c r="A15" s="9" t="s">
        <v>7</v>
      </c>
      <c r="B15" s="6"/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</row>
    <row r="16" spans="1:27" x14ac:dyDescent="0.25">
      <c r="A16" s="11" t="s">
        <v>8</v>
      </c>
      <c r="B16" s="6"/>
      <c r="C16" s="31">
        <v>62320</v>
      </c>
      <c r="D16" s="31"/>
      <c r="E16" s="31">
        <v>20500</v>
      </c>
      <c r="F16" s="32">
        <v>26600</v>
      </c>
      <c r="G16" s="32"/>
      <c r="H16" s="34">
        <v>325173</v>
      </c>
      <c r="I16" s="34">
        <v>344247</v>
      </c>
      <c r="J16" s="34">
        <v>63629</v>
      </c>
      <c r="K16" s="32">
        <v>0</v>
      </c>
      <c r="L16" s="32">
        <v>0</v>
      </c>
      <c r="M16" s="32">
        <v>0</v>
      </c>
      <c r="N16" s="32">
        <v>0</v>
      </c>
    </row>
    <row r="17" spans="1:14" ht="16.5" x14ac:dyDescent="0.25">
      <c r="A17" s="11" t="s">
        <v>9</v>
      </c>
      <c r="B17" s="6"/>
      <c r="C17" s="32">
        <v>0</v>
      </c>
      <c r="D17" s="31">
        <v>3510</v>
      </c>
      <c r="E17" s="32">
        <v>0</v>
      </c>
      <c r="F17" s="32">
        <v>0</v>
      </c>
      <c r="G17" s="32">
        <v>0</v>
      </c>
      <c r="H17" s="40">
        <v>119569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</row>
    <row r="18" spans="1:14" x14ac:dyDescent="0.25">
      <c r="A18" s="11" t="s">
        <v>10</v>
      </c>
      <c r="B18" s="6"/>
      <c r="C18" s="31">
        <v>39500</v>
      </c>
      <c r="D18" s="32">
        <v>0</v>
      </c>
      <c r="E18" s="31">
        <v>42700</v>
      </c>
      <c r="F18" s="32">
        <v>20100</v>
      </c>
      <c r="G18" s="32">
        <v>0</v>
      </c>
      <c r="H18" s="34">
        <v>6800</v>
      </c>
      <c r="I18" s="34">
        <v>14450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</row>
    <row r="19" spans="1:14" ht="18" customHeight="1" x14ac:dyDescent="0.25">
      <c r="A19" s="11" t="s">
        <v>11</v>
      </c>
      <c r="B19" s="6"/>
      <c r="C19" s="31">
        <v>9386</v>
      </c>
      <c r="D19" s="31"/>
      <c r="E19" s="31">
        <v>1568</v>
      </c>
      <c r="F19" s="32">
        <v>4399</v>
      </c>
      <c r="G19" s="32">
        <v>6085</v>
      </c>
      <c r="H19" s="34">
        <v>3469</v>
      </c>
      <c r="I19" s="34">
        <v>32952</v>
      </c>
      <c r="J19" s="34">
        <v>120</v>
      </c>
      <c r="K19" s="32">
        <v>0</v>
      </c>
      <c r="L19" s="32">
        <v>0</v>
      </c>
      <c r="M19" s="32">
        <v>0</v>
      </c>
      <c r="N19" s="32">
        <v>0</v>
      </c>
    </row>
    <row r="20" spans="1:14" x14ac:dyDescent="0.25">
      <c r="A20" s="11" t="s">
        <v>12</v>
      </c>
      <c r="B20" s="6"/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</row>
    <row r="21" spans="1:14" x14ac:dyDescent="0.25">
      <c r="A21" s="11" t="s">
        <v>13</v>
      </c>
      <c r="B21" s="6"/>
      <c r="C21" s="31">
        <v>273439</v>
      </c>
      <c r="D21" s="32">
        <v>0</v>
      </c>
      <c r="E21" s="32">
        <v>0</v>
      </c>
      <c r="F21" s="32">
        <v>122992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</row>
    <row r="22" spans="1:14" ht="33" x14ac:dyDescent="0.25">
      <c r="A22" s="11" t="s">
        <v>14</v>
      </c>
      <c r="B22" s="6"/>
      <c r="C22" s="31">
        <v>17924</v>
      </c>
      <c r="D22" s="31">
        <v>10830</v>
      </c>
      <c r="E22" s="31">
        <v>306439</v>
      </c>
      <c r="F22" s="32">
        <v>7190</v>
      </c>
      <c r="G22" s="32">
        <v>46045</v>
      </c>
      <c r="H22" s="34">
        <v>46155</v>
      </c>
      <c r="I22" s="34">
        <v>79096</v>
      </c>
      <c r="J22" s="34">
        <v>2454</v>
      </c>
      <c r="K22" s="32">
        <v>0</v>
      </c>
      <c r="L22" s="32">
        <v>0</v>
      </c>
      <c r="M22" s="32">
        <v>0</v>
      </c>
      <c r="N22" s="32">
        <v>0</v>
      </c>
    </row>
    <row r="23" spans="1:14" ht="24.75" x14ac:dyDescent="0.25">
      <c r="A23" s="11" t="s">
        <v>15</v>
      </c>
      <c r="B23" s="6"/>
      <c r="C23" s="31">
        <v>213898</v>
      </c>
      <c r="D23" s="31">
        <v>104827</v>
      </c>
      <c r="E23" s="31">
        <v>55212</v>
      </c>
      <c r="F23" s="32">
        <v>113129</v>
      </c>
      <c r="G23" s="32">
        <v>521247</v>
      </c>
      <c r="H23" s="34">
        <v>397100</v>
      </c>
      <c r="I23" s="34">
        <v>268327</v>
      </c>
      <c r="J23" s="34">
        <v>529756</v>
      </c>
      <c r="K23" s="32">
        <v>0</v>
      </c>
      <c r="L23" s="32">
        <v>0</v>
      </c>
      <c r="M23" s="32">
        <v>0</v>
      </c>
      <c r="N23" s="32">
        <v>0</v>
      </c>
    </row>
    <row r="24" spans="1:14" ht="16.5" x14ac:dyDescent="0.25">
      <c r="A24" s="11" t="s">
        <v>38</v>
      </c>
      <c r="B24" s="6"/>
      <c r="C24" s="32">
        <v>0</v>
      </c>
      <c r="D24" s="32">
        <v>0</v>
      </c>
      <c r="E24" s="32">
        <v>0</v>
      </c>
      <c r="F24" s="32">
        <v>21122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</row>
    <row r="25" spans="1:14" ht="16.5" x14ac:dyDescent="0.25">
      <c r="A25" s="9" t="s">
        <v>16</v>
      </c>
      <c r="B25" s="6"/>
      <c r="C25" s="41"/>
      <c r="D25" s="41"/>
      <c r="E25" s="33"/>
      <c r="F25" s="32"/>
      <c r="G25" s="32"/>
      <c r="H25" s="40"/>
      <c r="I25" s="40"/>
      <c r="J25" s="34"/>
      <c r="K25" s="32">
        <v>0</v>
      </c>
      <c r="L25" s="32">
        <v>0</v>
      </c>
      <c r="M25" s="32">
        <v>0</v>
      </c>
      <c r="N25" s="32">
        <v>0</v>
      </c>
    </row>
    <row r="26" spans="1:14" ht="16.5" x14ac:dyDescent="0.25">
      <c r="A26" s="11" t="s">
        <v>17</v>
      </c>
      <c r="B26" s="6"/>
      <c r="C26" s="31">
        <v>658054</v>
      </c>
      <c r="D26" s="31">
        <v>6150</v>
      </c>
      <c r="E26" s="31">
        <v>929769</v>
      </c>
      <c r="F26" s="32">
        <v>368863</v>
      </c>
      <c r="G26" s="32">
        <v>575817</v>
      </c>
      <c r="H26" s="34">
        <v>414868</v>
      </c>
      <c r="I26" s="34">
        <v>41993</v>
      </c>
      <c r="J26" s="34">
        <v>738893</v>
      </c>
      <c r="K26" s="32">
        <v>0</v>
      </c>
      <c r="L26" s="32">
        <v>0</v>
      </c>
      <c r="M26" s="32">
        <v>0</v>
      </c>
      <c r="N26" s="32">
        <v>0</v>
      </c>
    </row>
    <row r="27" spans="1:14" x14ac:dyDescent="0.25">
      <c r="A27" s="11" t="s">
        <v>18</v>
      </c>
      <c r="B27" s="6"/>
      <c r="C27" s="31">
        <v>3490</v>
      </c>
      <c r="D27" s="31">
        <v>7139</v>
      </c>
      <c r="E27" s="31">
        <v>6207</v>
      </c>
      <c r="F27" s="32">
        <v>9502</v>
      </c>
      <c r="G27" s="32">
        <v>51908</v>
      </c>
      <c r="H27" s="34">
        <v>24315</v>
      </c>
      <c r="I27" s="34">
        <v>394330</v>
      </c>
      <c r="J27" s="34">
        <v>80128</v>
      </c>
      <c r="K27" s="32">
        <v>0</v>
      </c>
      <c r="L27" s="32">
        <v>0</v>
      </c>
      <c r="M27" s="32">
        <v>0</v>
      </c>
      <c r="N27" s="32">
        <v>0</v>
      </c>
    </row>
    <row r="28" spans="1:14" ht="16.5" x14ac:dyDescent="0.25">
      <c r="A28" s="11" t="s">
        <v>19</v>
      </c>
      <c r="B28" s="6"/>
      <c r="C28" s="31">
        <v>8779</v>
      </c>
      <c r="D28" s="31">
        <v>207373</v>
      </c>
      <c r="E28" s="31">
        <v>25666</v>
      </c>
      <c r="F28" s="32">
        <v>6365</v>
      </c>
      <c r="G28" s="32">
        <v>73007</v>
      </c>
      <c r="H28" s="34">
        <v>156779</v>
      </c>
      <c r="I28" s="34">
        <v>917682</v>
      </c>
      <c r="J28" s="34">
        <v>80667</v>
      </c>
      <c r="K28" s="32">
        <v>0</v>
      </c>
      <c r="L28" s="32">
        <v>0</v>
      </c>
      <c r="M28" s="32">
        <v>0</v>
      </c>
      <c r="N28" s="32">
        <v>0</v>
      </c>
    </row>
    <row r="29" spans="1:14" ht="16.5" x14ac:dyDescent="0.25">
      <c r="A29" s="11" t="s">
        <v>20</v>
      </c>
      <c r="B29" s="6"/>
      <c r="C29" s="31">
        <v>3534</v>
      </c>
      <c r="D29" s="31">
        <v>9028</v>
      </c>
      <c r="E29" s="31">
        <v>19615</v>
      </c>
      <c r="F29" s="32">
        <v>6019</v>
      </c>
      <c r="G29" s="32">
        <v>155307</v>
      </c>
      <c r="H29" s="34">
        <v>17978</v>
      </c>
      <c r="I29" s="34">
        <v>68386</v>
      </c>
      <c r="J29" s="34">
        <v>24860</v>
      </c>
      <c r="K29" s="32">
        <v>0</v>
      </c>
      <c r="L29" s="32">
        <v>0</v>
      </c>
      <c r="M29" s="32">
        <v>0</v>
      </c>
      <c r="N29" s="32">
        <v>0</v>
      </c>
    </row>
    <row r="30" spans="1:14" ht="16.5" x14ac:dyDescent="0.25">
      <c r="A30" s="11" t="s">
        <v>21</v>
      </c>
      <c r="B30" s="6"/>
      <c r="C30" s="31">
        <v>975</v>
      </c>
      <c r="D30" s="31">
        <v>5716</v>
      </c>
      <c r="E30" s="31">
        <v>79276</v>
      </c>
      <c r="F30" s="32">
        <v>102473</v>
      </c>
      <c r="G30" s="32">
        <v>72546</v>
      </c>
      <c r="H30" s="34">
        <v>63656</v>
      </c>
      <c r="I30" s="34">
        <v>5720</v>
      </c>
      <c r="J30" s="34">
        <v>3540</v>
      </c>
      <c r="K30" s="32">
        <v>0</v>
      </c>
      <c r="L30" s="32">
        <v>0</v>
      </c>
      <c r="M30" s="32">
        <v>0</v>
      </c>
      <c r="N30" s="32">
        <v>0</v>
      </c>
    </row>
    <row r="31" spans="1:14" ht="16.5" x14ac:dyDescent="0.25">
      <c r="A31" s="11" t="s">
        <v>22</v>
      </c>
      <c r="B31" s="6"/>
      <c r="C31" s="31">
        <v>3375</v>
      </c>
      <c r="D31" s="31">
        <v>123868</v>
      </c>
      <c r="E31" s="31">
        <v>132550</v>
      </c>
      <c r="F31" s="32">
        <v>35804</v>
      </c>
      <c r="G31" s="32">
        <v>283531</v>
      </c>
      <c r="H31" s="34">
        <v>110318</v>
      </c>
      <c r="I31" s="34">
        <v>67160</v>
      </c>
      <c r="J31" s="34">
        <v>16593</v>
      </c>
      <c r="K31" s="32">
        <v>0</v>
      </c>
      <c r="L31" s="32">
        <v>0</v>
      </c>
      <c r="M31" s="32">
        <v>0</v>
      </c>
      <c r="N31" s="32">
        <v>0</v>
      </c>
    </row>
    <row r="32" spans="1:14" ht="24.75" x14ac:dyDescent="0.25">
      <c r="A32" s="11" t="s">
        <v>23</v>
      </c>
      <c r="B32" s="6"/>
      <c r="C32" s="31">
        <v>88727</v>
      </c>
      <c r="D32" s="31">
        <v>29327</v>
      </c>
      <c r="E32" s="31">
        <v>182582</v>
      </c>
      <c r="F32" s="32">
        <v>150834</v>
      </c>
      <c r="G32" s="32">
        <v>330720</v>
      </c>
      <c r="H32" s="34">
        <v>370174</v>
      </c>
      <c r="I32" s="34">
        <v>12704</v>
      </c>
      <c r="J32" s="34">
        <v>6722</v>
      </c>
      <c r="K32" s="32">
        <v>0</v>
      </c>
      <c r="L32" s="32">
        <v>0</v>
      </c>
      <c r="M32" s="32">
        <v>0</v>
      </c>
      <c r="N32" s="32">
        <v>0</v>
      </c>
    </row>
    <row r="33" spans="1:14" ht="24.75" x14ac:dyDescent="0.25">
      <c r="A33" s="11" t="s">
        <v>39</v>
      </c>
      <c r="B33" s="6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</row>
    <row r="34" spans="1:14" x14ac:dyDescent="0.25">
      <c r="A34" s="11" t="s">
        <v>24</v>
      </c>
      <c r="B34" s="6"/>
      <c r="C34" s="31">
        <v>16657</v>
      </c>
      <c r="D34" s="31">
        <v>56371</v>
      </c>
      <c r="E34" s="31">
        <v>323375</v>
      </c>
      <c r="F34" s="32">
        <v>117317</v>
      </c>
      <c r="G34" s="32">
        <v>329984</v>
      </c>
      <c r="H34" s="34">
        <v>485236</v>
      </c>
      <c r="I34" s="34">
        <v>149351</v>
      </c>
      <c r="J34" s="34">
        <v>498385</v>
      </c>
      <c r="K34" s="32">
        <v>0</v>
      </c>
      <c r="L34" s="32">
        <v>0</v>
      </c>
      <c r="M34" s="32">
        <v>0</v>
      </c>
      <c r="N34" s="32">
        <v>0</v>
      </c>
    </row>
    <row r="35" spans="1:14" ht="16.5" x14ac:dyDescent="0.25">
      <c r="A35" s="9" t="s">
        <v>25</v>
      </c>
      <c r="B35" s="6"/>
      <c r="C35" s="41"/>
      <c r="D35" s="41"/>
      <c r="E35" s="33"/>
      <c r="F35" s="32"/>
      <c r="G35" s="32"/>
      <c r="H35" s="40"/>
      <c r="I35" s="40"/>
      <c r="J35" s="34"/>
      <c r="K35" s="32">
        <v>0</v>
      </c>
      <c r="L35" s="32">
        <v>0</v>
      </c>
      <c r="M35" s="32">
        <v>0</v>
      </c>
      <c r="N35" s="32">
        <v>0</v>
      </c>
    </row>
    <row r="36" spans="1:14" ht="16.5" x14ac:dyDescent="0.25">
      <c r="A36" s="11" t="s">
        <v>26</v>
      </c>
      <c r="B36" s="6"/>
      <c r="C36" s="31">
        <v>1000</v>
      </c>
      <c r="D36" s="32">
        <v>0</v>
      </c>
      <c r="E36" s="33">
        <v>120000</v>
      </c>
      <c r="F36" s="32">
        <v>800</v>
      </c>
      <c r="G36" s="32">
        <v>0</v>
      </c>
      <c r="H36" s="40">
        <v>6188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</row>
    <row r="37" spans="1:14" ht="24.75" x14ac:dyDescent="0.25">
      <c r="A37" s="11" t="s">
        <v>40</v>
      </c>
      <c r="B37" s="6"/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</row>
    <row r="38" spans="1:14" ht="24.75" x14ac:dyDescent="0.25">
      <c r="A38" s="11" t="s">
        <v>41</v>
      </c>
      <c r="B38" s="6"/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</row>
    <row r="39" spans="1:14" ht="24.75" x14ac:dyDescent="0.25">
      <c r="A39" s="11" t="s">
        <v>42</v>
      </c>
      <c r="B39" s="6"/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</row>
    <row r="40" spans="1:14" ht="24.75" x14ac:dyDescent="0.25">
      <c r="A40" s="11" t="s">
        <v>43</v>
      </c>
      <c r="B40" s="6"/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</row>
    <row r="41" spans="1:14" ht="16.5" x14ac:dyDescent="0.25">
      <c r="A41" s="11" t="s">
        <v>27</v>
      </c>
      <c r="B41" s="6"/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</row>
    <row r="42" spans="1:14" ht="24.75" x14ac:dyDescent="0.25">
      <c r="A42" s="11" t="s">
        <v>44</v>
      </c>
      <c r="B42" s="6"/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</row>
    <row r="43" spans="1:14" ht="16.5" x14ac:dyDescent="0.25">
      <c r="A43" s="9" t="s">
        <v>45</v>
      </c>
      <c r="B43" s="6"/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</row>
    <row r="44" spans="1:14" ht="16.5" x14ac:dyDescent="0.25">
      <c r="A44" s="11" t="s">
        <v>46</v>
      </c>
      <c r="B44" s="6"/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</row>
    <row r="45" spans="1:14" ht="24.75" x14ac:dyDescent="0.25">
      <c r="A45" s="11" t="s">
        <v>47</v>
      </c>
      <c r="B45" s="6"/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</row>
    <row r="46" spans="1:14" ht="24.75" x14ac:dyDescent="0.25">
      <c r="A46" s="11" t="s">
        <v>48</v>
      </c>
      <c r="B46" s="6"/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</row>
    <row r="47" spans="1:14" ht="24.75" x14ac:dyDescent="0.25">
      <c r="A47" s="11" t="s">
        <v>49</v>
      </c>
      <c r="B47" s="6"/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</row>
    <row r="48" spans="1:14" ht="24.75" x14ac:dyDescent="0.25">
      <c r="A48" s="11" t="s">
        <v>50</v>
      </c>
      <c r="B48" s="6"/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</row>
    <row r="49" spans="1:14" ht="16.5" x14ac:dyDescent="0.25">
      <c r="A49" s="11" t="s">
        <v>51</v>
      </c>
      <c r="B49" s="6"/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</row>
    <row r="50" spans="1:14" ht="24.75" x14ac:dyDescent="0.25">
      <c r="A50" s="11" t="s">
        <v>52</v>
      </c>
      <c r="B50" s="6"/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</row>
    <row r="51" spans="1:14" ht="16.5" x14ac:dyDescent="0.25">
      <c r="A51" s="9" t="s">
        <v>28</v>
      </c>
      <c r="B51" s="6"/>
      <c r="C51" s="41"/>
      <c r="D51" s="41"/>
      <c r="E51" s="33"/>
      <c r="F51" s="32"/>
      <c r="G51" s="32"/>
      <c r="H51" s="40"/>
      <c r="I51" s="40"/>
      <c r="J51" s="32"/>
      <c r="K51" s="32">
        <v>0</v>
      </c>
      <c r="L51" s="32">
        <v>0</v>
      </c>
      <c r="M51" s="32">
        <v>0</v>
      </c>
      <c r="N51" s="32">
        <v>0</v>
      </c>
    </row>
    <row r="52" spans="1:14" x14ac:dyDescent="0.25">
      <c r="A52" s="11" t="s">
        <v>29</v>
      </c>
      <c r="B52" s="6"/>
      <c r="C52" s="31">
        <v>35682</v>
      </c>
      <c r="D52" s="32">
        <v>0</v>
      </c>
      <c r="E52" s="33">
        <v>1600</v>
      </c>
      <c r="F52" s="32">
        <v>26089</v>
      </c>
      <c r="G52" s="32">
        <v>16722</v>
      </c>
      <c r="H52" s="34">
        <v>233740</v>
      </c>
      <c r="I52" s="34">
        <v>248063</v>
      </c>
      <c r="J52" s="32"/>
      <c r="K52" s="32">
        <v>0</v>
      </c>
      <c r="L52" s="32">
        <v>0</v>
      </c>
      <c r="M52" s="32">
        <v>0</v>
      </c>
      <c r="N52" s="32">
        <v>0</v>
      </c>
    </row>
    <row r="53" spans="1:14" ht="16.5" x14ac:dyDescent="0.25">
      <c r="A53" s="11" t="s">
        <v>30</v>
      </c>
      <c r="B53" s="6"/>
      <c r="C53" s="32">
        <v>0</v>
      </c>
      <c r="D53" s="32">
        <v>0</v>
      </c>
      <c r="E53" s="32">
        <v>0</v>
      </c>
      <c r="F53" s="32">
        <v>0</v>
      </c>
      <c r="G53" s="32">
        <v>1995</v>
      </c>
      <c r="H53" s="34">
        <v>15209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</row>
    <row r="54" spans="1:14" ht="16.5" x14ac:dyDescent="0.25">
      <c r="A54" s="11" t="s">
        <v>31</v>
      </c>
      <c r="B54" s="6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</row>
    <row r="55" spans="1:14" ht="24.75" x14ac:dyDescent="0.25">
      <c r="A55" s="11" t="s">
        <v>32</v>
      </c>
      <c r="B55" s="6"/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</row>
    <row r="56" spans="1:14" ht="16.5" x14ac:dyDescent="0.25">
      <c r="A56" s="11" t="s">
        <v>33</v>
      </c>
      <c r="B56" s="6"/>
      <c r="C56" s="32">
        <v>0</v>
      </c>
      <c r="D56" s="32">
        <v>0</v>
      </c>
      <c r="E56" s="31">
        <v>18001</v>
      </c>
      <c r="F56" s="32">
        <v>0</v>
      </c>
      <c r="G56" s="32">
        <v>91463</v>
      </c>
      <c r="H56" s="34">
        <v>65984</v>
      </c>
      <c r="I56" s="34">
        <v>14573</v>
      </c>
      <c r="J56" s="34">
        <v>495600</v>
      </c>
      <c r="K56" s="32">
        <v>0</v>
      </c>
      <c r="L56" s="32">
        <v>0</v>
      </c>
      <c r="M56" s="32">
        <v>0</v>
      </c>
      <c r="N56" s="32">
        <v>0</v>
      </c>
    </row>
    <row r="57" spans="1:14" ht="16.5" x14ac:dyDescent="0.25">
      <c r="A57" s="11" t="s">
        <v>53</v>
      </c>
      <c r="B57" s="6"/>
      <c r="C57" s="31"/>
      <c r="D57" s="31"/>
      <c r="E57" s="31"/>
      <c r="F57" s="32"/>
      <c r="G57" s="32"/>
      <c r="H57" s="40"/>
      <c r="I57" s="40"/>
      <c r="J57" s="32"/>
      <c r="K57" s="32">
        <v>0</v>
      </c>
      <c r="L57" s="32">
        <v>0</v>
      </c>
      <c r="M57" s="32">
        <v>0</v>
      </c>
      <c r="N57" s="32">
        <v>0</v>
      </c>
    </row>
    <row r="58" spans="1:14" ht="16.5" x14ac:dyDescent="0.25">
      <c r="A58" s="11" t="s">
        <v>54</v>
      </c>
      <c r="B58" s="6"/>
      <c r="C58" s="32">
        <v>0</v>
      </c>
      <c r="D58" s="32">
        <v>0</v>
      </c>
      <c r="E58" s="31">
        <v>2665</v>
      </c>
      <c r="F58" s="32">
        <v>7925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</row>
    <row r="59" spans="1:14" x14ac:dyDescent="0.25">
      <c r="A59" s="11" t="s">
        <v>34</v>
      </c>
      <c r="B59" s="6"/>
      <c r="C59" s="32">
        <v>0</v>
      </c>
      <c r="D59" s="32">
        <v>0</v>
      </c>
      <c r="E59" s="31">
        <v>361761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</row>
    <row r="60" spans="1:14" ht="24.75" x14ac:dyDescent="0.25">
      <c r="A60" s="11" t="s">
        <v>55</v>
      </c>
      <c r="B60" s="6"/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</row>
    <row r="61" spans="1:14" x14ac:dyDescent="0.25">
      <c r="A61" s="9" t="s">
        <v>56</v>
      </c>
      <c r="B61" s="6"/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</row>
    <row r="62" spans="1:14" x14ac:dyDescent="0.25">
      <c r="A62" s="11" t="s">
        <v>57</v>
      </c>
      <c r="B62" s="6"/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</row>
    <row r="63" spans="1:14" x14ac:dyDescent="0.25">
      <c r="A63" s="11" t="s">
        <v>58</v>
      </c>
      <c r="B63" s="6"/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</row>
    <row r="64" spans="1:14" ht="16.5" x14ac:dyDescent="0.25">
      <c r="A64" s="11" t="s">
        <v>59</v>
      </c>
      <c r="B64" s="6"/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</row>
    <row r="65" spans="1:14" ht="33" x14ac:dyDescent="0.25">
      <c r="A65" s="11" t="s">
        <v>60</v>
      </c>
      <c r="B65" s="6"/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</row>
    <row r="66" spans="1:14" ht="24.75" x14ac:dyDescent="0.25">
      <c r="A66" s="9" t="s">
        <v>61</v>
      </c>
      <c r="B66" s="6"/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</row>
    <row r="67" spans="1:14" x14ac:dyDescent="0.25">
      <c r="A67" s="11" t="s">
        <v>62</v>
      </c>
      <c r="B67" s="6"/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</row>
    <row r="68" spans="1:14" ht="24.75" x14ac:dyDescent="0.25">
      <c r="A68" s="11" t="s">
        <v>63</v>
      </c>
      <c r="B68" s="6"/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</row>
    <row r="69" spans="1:14" x14ac:dyDescent="0.25">
      <c r="A69" s="9" t="s">
        <v>64</v>
      </c>
      <c r="B69" s="6"/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</row>
    <row r="70" spans="1:14" ht="16.5" x14ac:dyDescent="0.25">
      <c r="A70" s="11" t="s">
        <v>65</v>
      </c>
      <c r="B70" s="6"/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</row>
    <row r="71" spans="1:14" ht="16.5" x14ac:dyDescent="0.25">
      <c r="A71" s="11" t="s">
        <v>66</v>
      </c>
      <c r="B71" s="6"/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</row>
    <row r="72" spans="1:14" ht="24.75" x14ac:dyDescent="0.25">
      <c r="A72" s="11" t="s">
        <v>67</v>
      </c>
      <c r="B72" s="6"/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</row>
    <row r="73" spans="1:14" x14ac:dyDescent="0.25">
      <c r="A73" s="12" t="s">
        <v>35</v>
      </c>
      <c r="B73" s="13"/>
      <c r="C73" s="42"/>
      <c r="D73" s="42"/>
      <c r="E73" s="42"/>
      <c r="F73" s="42"/>
      <c r="G73" s="42"/>
      <c r="H73" s="43"/>
      <c r="I73" s="43"/>
      <c r="J73" s="42"/>
      <c r="K73" s="32">
        <v>0</v>
      </c>
      <c r="L73" s="32">
        <v>0</v>
      </c>
      <c r="M73" s="32">
        <v>0</v>
      </c>
      <c r="N73" s="32">
        <v>0</v>
      </c>
    </row>
    <row r="74" spans="1:14" x14ac:dyDescent="0.25">
      <c r="A74" s="14"/>
      <c r="B74" s="6"/>
      <c r="C74" s="31"/>
      <c r="D74" s="31"/>
      <c r="E74" s="33"/>
      <c r="F74" s="32"/>
      <c r="G74" s="32"/>
      <c r="H74" s="40"/>
      <c r="I74" s="40"/>
      <c r="J74" s="33"/>
      <c r="K74" s="32">
        <v>0</v>
      </c>
      <c r="L74" s="32">
        <v>0</v>
      </c>
      <c r="M74" s="32">
        <v>0</v>
      </c>
      <c r="N74" s="32">
        <v>0</v>
      </c>
    </row>
    <row r="75" spans="1:14" x14ac:dyDescent="0.25">
      <c r="A75" s="7" t="s">
        <v>68</v>
      </c>
      <c r="B75" s="15"/>
      <c r="C75" s="44"/>
      <c r="D75" s="44"/>
      <c r="E75" s="44"/>
      <c r="F75" s="44"/>
      <c r="G75" s="44"/>
      <c r="H75" s="44"/>
      <c r="I75" s="44"/>
      <c r="J75" s="44"/>
      <c r="K75" s="32">
        <v>0</v>
      </c>
      <c r="L75" s="32">
        <v>0</v>
      </c>
      <c r="M75" s="32">
        <v>0</v>
      </c>
      <c r="N75" s="32">
        <v>0</v>
      </c>
    </row>
    <row r="76" spans="1:14" ht="16.5" x14ac:dyDescent="0.25">
      <c r="A76" s="9" t="s">
        <v>69</v>
      </c>
      <c r="B76" s="6"/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</row>
    <row r="77" spans="1:14" ht="16.5" x14ac:dyDescent="0.25">
      <c r="A77" s="11" t="s">
        <v>70</v>
      </c>
      <c r="B77" s="6"/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</row>
    <row r="78" spans="1:14" ht="16.5" x14ac:dyDescent="0.25">
      <c r="A78" s="11" t="s">
        <v>71</v>
      </c>
      <c r="B78" s="6"/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</row>
    <row r="79" spans="1:14" x14ac:dyDescent="0.25">
      <c r="A79" s="9" t="s">
        <v>72</v>
      </c>
      <c r="B79" s="6"/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</row>
    <row r="80" spans="1:14" ht="16.5" x14ac:dyDescent="0.25">
      <c r="A80" s="11" t="s">
        <v>73</v>
      </c>
      <c r="B80" s="6"/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</row>
    <row r="81" spans="1:14" ht="16.5" x14ac:dyDescent="0.25">
      <c r="A81" s="11" t="s">
        <v>74</v>
      </c>
      <c r="B81" s="6"/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</row>
    <row r="82" spans="1:14" ht="16.5" x14ac:dyDescent="0.25">
      <c r="A82" s="9" t="s">
        <v>75</v>
      </c>
      <c r="B82" s="6"/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</row>
    <row r="83" spans="1:14" ht="16.5" x14ac:dyDescent="0.25">
      <c r="A83" s="11" t="s">
        <v>76</v>
      </c>
      <c r="B83" s="6"/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</row>
    <row r="84" spans="1:14" ht="16.5" x14ac:dyDescent="0.25">
      <c r="A84" s="12" t="s">
        <v>77</v>
      </c>
      <c r="B84" s="13"/>
      <c r="C84" s="13"/>
      <c r="D84" s="13"/>
      <c r="E84" s="24"/>
      <c r="F84" s="13"/>
      <c r="G84" s="13"/>
      <c r="H84" s="22"/>
      <c r="I84" s="22"/>
      <c r="J84" s="28"/>
      <c r="K84" s="13"/>
      <c r="L84" s="13"/>
      <c r="M84" s="13"/>
      <c r="N84" s="13"/>
    </row>
    <row r="85" spans="1:14" x14ac:dyDescent="0.25">
      <c r="A85" s="6"/>
      <c r="B85" s="6"/>
      <c r="C85" s="6"/>
      <c r="D85" s="6"/>
      <c r="F85" s="6"/>
      <c r="G85" s="18"/>
      <c r="H85" s="6"/>
      <c r="I85" s="6"/>
      <c r="J85" s="29"/>
      <c r="K85" s="25"/>
      <c r="L85" s="6"/>
      <c r="M85" s="6"/>
      <c r="N85" s="6"/>
    </row>
    <row r="86" spans="1:14" ht="16.5" x14ac:dyDescent="0.25">
      <c r="A86" s="16" t="s">
        <v>78</v>
      </c>
      <c r="B86" s="17"/>
      <c r="C86" s="19">
        <f>SUM(C10:C83)</f>
        <v>1436740</v>
      </c>
      <c r="D86" s="19">
        <f t="shared" ref="D86:K86" si="1">SUM(D10:D83)</f>
        <v>564139</v>
      </c>
      <c r="E86" s="19">
        <f>SUM(E10:E83)</f>
        <v>2629486</v>
      </c>
      <c r="F86" s="19">
        <f t="shared" si="1"/>
        <v>1147523</v>
      </c>
      <c r="G86" s="19">
        <f t="shared" si="1"/>
        <v>2556377</v>
      </c>
      <c r="H86" s="19">
        <f t="shared" si="1"/>
        <v>2885481</v>
      </c>
      <c r="I86" s="19">
        <f t="shared" si="1"/>
        <v>2659034</v>
      </c>
      <c r="J86" s="19">
        <f t="shared" si="1"/>
        <v>2541463</v>
      </c>
      <c r="K86" s="19">
        <f t="shared" si="1"/>
        <v>0</v>
      </c>
      <c r="L86" s="19">
        <f>SUM(L10:L83)</f>
        <v>0</v>
      </c>
      <c r="M86" s="19">
        <f>SUM(M10:M83)</f>
        <v>0</v>
      </c>
      <c r="N86" s="19">
        <f>SUM(N10:N83)</f>
        <v>0</v>
      </c>
    </row>
    <row r="87" spans="1:14" x14ac:dyDescent="0.25">
      <c r="A87" s="6" t="s">
        <v>99</v>
      </c>
      <c r="B87" s="6"/>
      <c r="C87" s="6"/>
      <c r="D87" s="6"/>
      <c r="F87" s="6"/>
      <c r="G87" s="18"/>
      <c r="H87" s="6"/>
      <c r="I87" s="6"/>
      <c r="J87" s="6"/>
      <c r="K87" s="6"/>
      <c r="L87" s="6"/>
      <c r="M87" s="6"/>
      <c r="N87" s="6"/>
    </row>
    <row r="88" spans="1:14" x14ac:dyDescent="0.25">
      <c r="A88" s="6" t="s">
        <v>97</v>
      </c>
      <c r="B88" s="6"/>
      <c r="C88" s="6"/>
      <c r="D88" s="6"/>
      <c r="F88" s="6"/>
      <c r="G88" s="18"/>
      <c r="H88" s="6"/>
      <c r="I88" s="6"/>
      <c r="J88" s="6"/>
      <c r="K88" s="6"/>
      <c r="L88" s="6"/>
      <c r="M88" s="6"/>
      <c r="N88" s="6"/>
    </row>
    <row r="89" spans="1:14" x14ac:dyDescent="0.25">
      <c r="A89" s="6" t="s">
        <v>98</v>
      </c>
      <c r="B89" s="6"/>
      <c r="C89" s="6"/>
      <c r="D89" s="6"/>
      <c r="E89" s="27"/>
      <c r="F89" s="21"/>
      <c r="G89" s="18"/>
      <c r="H89" s="6"/>
      <c r="I89" s="21"/>
      <c r="J89" s="6"/>
      <c r="K89" s="6"/>
      <c r="L89" s="6"/>
      <c r="M89" s="6"/>
      <c r="N89" s="6"/>
    </row>
    <row r="90" spans="1:14" x14ac:dyDescent="0.25">
      <c r="A90" s="6"/>
      <c r="B90" s="6"/>
      <c r="C90" s="6"/>
      <c r="D90" s="6"/>
      <c r="F90" s="6"/>
      <c r="G90" s="18"/>
      <c r="H90" s="6"/>
      <c r="I90" s="6"/>
      <c r="J90" s="6"/>
      <c r="K90" s="6"/>
      <c r="L90" s="6"/>
      <c r="M90" s="6"/>
      <c r="N90" s="6"/>
    </row>
    <row r="91" spans="1:14" x14ac:dyDescent="0.25">
      <c r="A91" s="5"/>
      <c r="B91" s="5"/>
      <c r="C91" s="5"/>
      <c r="D91" s="5"/>
      <c r="F91" s="5"/>
      <c r="G91" s="18"/>
      <c r="H91" s="5"/>
      <c r="I91" s="5"/>
      <c r="J91" s="5"/>
      <c r="K91" s="5"/>
      <c r="L91" s="5"/>
      <c r="M91" s="5"/>
      <c r="N91" s="5"/>
    </row>
    <row r="92" spans="1:14" x14ac:dyDescent="0.25">
      <c r="A92" s="5"/>
      <c r="B92" s="5"/>
      <c r="C92" s="5"/>
      <c r="D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5">
      <c r="A93" s="5"/>
      <c r="B93" s="5"/>
      <c r="C93" s="5"/>
      <c r="D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5.75" x14ac:dyDescent="0.25">
      <c r="A94" s="20" t="s">
        <v>104</v>
      </c>
    </row>
    <row r="95" spans="1:14" x14ac:dyDescent="0.25">
      <c r="A95" s="5" t="s">
        <v>105</v>
      </c>
      <c r="B95" s="5"/>
      <c r="C95" s="5"/>
      <c r="D95" s="5"/>
    </row>
  </sheetData>
  <mergeCells count="6">
    <mergeCell ref="A6:N6"/>
    <mergeCell ref="A1:N1"/>
    <mergeCell ref="A2:N2"/>
    <mergeCell ref="A3:N3"/>
    <mergeCell ref="A4:N4"/>
    <mergeCell ref="A5:N5"/>
  </mergeCells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FONDO 102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CONTABILIDAD 01</cp:lastModifiedBy>
  <cp:lastPrinted>2021-09-08T19:34:21Z</cp:lastPrinted>
  <dcterms:created xsi:type="dcterms:W3CDTF">2018-04-17T18:57:16Z</dcterms:created>
  <dcterms:modified xsi:type="dcterms:W3CDTF">2021-12-14T14:27:43Z</dcterms:modified>
</cp:coreProperties>
</file>