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FEBRERO 2024\"/>
    </mc:Choice>
  </mc:AlternateContent>
  <xr:revisionPtr revIDLastSave="0" documentId="13_ncr:1_{0F381948-3CFB-4C54-A69F-EFCB22E61B9F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100'!$B$1:$W$109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V83" i="2"/>
  <c r="W57" i="2"/>
  <c r="W33" i="2"/>
  <c r="W27" i="2"/>
  <c r="W24" i="2"/>
  <c r="W22" i="2"/>
  <c r="W17" i="2"/>
  <c r="W15" i="2"/>
  <c r="W12" i="2"/>
  <c r="W11" i="2"/>
  <c r="U83" i="2"/>
  <c r="T83" i="2"/>
  <c r="S83" i="2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W13" i="2" l="1"/>
  <c r="W14" i="2"/>
  <c r="W16" i="2"/>
  <c r="W18" i="2"/>
  <c r="W19" i="2"/>
  <c r="W20" i="2"/>
  <c r="W21" i="2"/>
  <c r="W23" i="2"/>
  <c r="W25" i="2"/>
  <c r="W26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W83" i="2" s="1"/>
  <c r="D85" i="1" l="1"/>
</calcChain>
</file>

<file path=xl/sharedStrings.xml><?xml version="1.0" encoding="utf-8"?>
<sst xmlns="http://schemas.openxmlformats.org/spreadsheetml/2006/main" count="618" uniqueCount="141">
  <si>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</si>
  <si>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</si>
  <si>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</si>
  <si>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</si>
  <si>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</si>
  <si>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</si>
  <si>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</si>
  <si>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</si>
  <si>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</si>
  <si>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</si>
  <si>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</si>
  <si>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</si>
  <si>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</si>
  <si>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</si>
  <si>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</si>
  <si>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</si>
  <si>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</si>
  <si>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</si>
  <si>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</si>
  <si>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</si>
  <si>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</si>
  <si>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</si>
  <si>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</si>
  <si>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</si>
  <si>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</si>
  <si>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</si>
  <si>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</si>
  <si>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</si>
  <si>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</si>
  <si>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</si>
  <si>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</si>
  <si>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</si>
  <si>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</si>
  <si>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</si>
  <si>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</si>
  <si>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</si>
  <si>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</si>
  <si>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</si>
  <si>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</si>
  <si>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</si>
  <si>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</si>
  <si>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</si>
  <si>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</si>
  <si>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</si>
  <si>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</si>
  <si>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</si>
  <si>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</si>
  <si>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</si>
  <si>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</si>
  <si>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</si>
  <si>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</si>
  <si>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</si>
  <si>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</si>
  <si>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</si>
  <si>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</si>
  <si>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</si>
  <si>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</si>
  <si>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</si>
  <si>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</si>
  <si>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</si>
  <si>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</si>
  <si>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</si>
  <si>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</si>
  <si>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</si>
  <si>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</si>
  <si>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</si>
  <si>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</si>
  <si>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</si>
  <si>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</si>
  <si>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</si>
  <si>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</si>
  <si>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</si>
  <si>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</si>
  <si>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</si>
  <si>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</si>
  <si>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</si>
  <si>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</si>
  <si>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</si>
  <si>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</si>
  <si>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</si>
  <si>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</si>
  <si>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</si>
  <si>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</si>
  <si>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</si>
  <si>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</si>
  <si>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</si>
  <si>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</si>
  <si>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</si>
  <si>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</si>
  <si>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</si>
  <si>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</si>
  <si>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</si>
  <si>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</si>
  <si>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</si>
  <si>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</si>
  <si>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</si>
  <si>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</si>
  <si>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</si>
  <si>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</si>
  <si>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</si>
  <si>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</si>
  <si>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</si>
  <si>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</si>
  <si>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</si>
  <si>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</si>
  <si>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</si>
  <si>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</si>
  <si>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</si>
  <si>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</si>
  <si>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</si>
  <si>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</si>
  <si>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</si>
  <si>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</si>
  <si>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</si>
  <si>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</si>
  <si>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</si>
  <si>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</si>
  <si>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</si>
  <si>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</si>
  <si>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</si>
  <si>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</si>
  <si>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</si>
  <si>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</si>
  <si>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</si>
  <si>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</si>
  <si>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</si>
  <si>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</si>
  <si>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</si>
  <si>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</si>
  <si>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</si>
  <si>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CONTABILIDAD </t>
  </si>
  <si>
    <t xml:space="preserve">JULIO </t>
  </si>
  <si>
    <t>AGOSTO</t>
  </si>
  <si>
    <t>SEPTIEMBRE</t>
  </si>
  <si>
    <t>NICOLE MAÑON</t>
  </si>
  <si>
    <t>OCTUBRE</t>
  </si>
  <si>
    <t>NOVIEMBRE</t>
  </si>
  <si>
    <t>)</t>
  </si>
  <si>
    <t>CORRESPONDIENTE, FEBRERO 2024</t>
  </si>
  <si>
    <t xml:space="preserve">                     LIC. MAGALYS FERNANDEZ</t>
  </si>
  <si>
    <t xml:space="preserve">                     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</si>
</sst>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_);_(* \(#,##0.0\);_(* &quot;-&quot;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167" fontId="0" fillId="0" borderId="0" xfId="0" applyNumberFormat="1"/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6" t="s">
        <v>97</v>
      </c>
      <c r="D3" s="107"/>
      <c r="E3" s="10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6" t="s">
        <v>98</v>
      </c>
      <c r="D4" s="107"/>
      <c r="E4" s="10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8" t="s">
        <v>99</v>
      </c>
      <c r="D5" s="109"/>
      <c r="E5" s="10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8" t="s">
        <v>76</v>
      </c>
      <c r="D6" s="109"/>
      <c r="E6" s="10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8" t="s">
        <v>77</v>
      </c>
      <c r="D7" s="109"/>
      <c r="E7" s="10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8"/>
      <c r="D8" s="109"/>
      <c r="E8" s="109"/>
    </row>
    <row r="9" spans="2:16" ht="15" customHeight="1" x14ac:dyDescent="0.25">
      <c r="C9" s="110" t="s">
        <v>66</v>
      </c>
      <c r="D9" s="111" t="s">
        <v>94</v>
      </c>
      <c r="E9" s="111" t="s">
        <v>93</v>
      </c>
      <c r="F9" s="7"/>
    </row>
    <row r="10" spans="2:16" ht="23.25" customHeight="1" x14ac:dyDescent="0.25">
      <c r="C10" s="110"/>
      <c r="D10" s="112"/>
      <c r="E10" s="11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9" t="s">
        <v>106</v>
      </c>
      <c r="E91" s="11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13" t="s">
        <v>95</v>
      </c>
      <c r="D95" s="114"/>
      <c r="E95" s="115"/>
    </row>
    <row r="96" spans="3:5" ht="29.25" customHeight="1" x14ac:dyDescent="0.25">
      <c r="C96" s="116" t="s">
        <v>102</v>
      </c>
      <c r="D96" s="117"/>
      <c r="E96" s="118"/>
    </row>
    <row r="97" spans="3:5" ht="45" customHeight="1" x14ac:dyDescent="0.25">
      <c r="C97" s="113" t="s">
        <v>96</v>
      </c>
      <c r="D97" s="114"/>
      <c r="E97" s="115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F105"/>
  <sheetViews>
    <sheetView showGridLines="0" tabSelected="1" topLeftCell="A78" zoomScale="118" zoomScaleNormal="118" workbookViewId="0">
      <selection activeCell="C92" sqref="C92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6.85546875" customWidth="1"/>
    <col min="4" max="4" width="12" customWidth="1"/>
    <col min="5" max="5" width="10.85546875" customWidth="1"/>
    <col min="6" max="6" width="12.85546875" customWidth="1"/>
    <col min="7" max="7" width="12.42578125" customWidth="1"/>
    <col min="8" max="8" width="12.140625" customWidth="1"/>
    <col min="9" max="9" width="11.85546875" customWidth="1"/>
    <col min="10" max="10" width="11.42578125" customWidth="1"/>
    <col min="11" max="11" width="12.42578125" customWidth="1"/>
    <col min="12" max="12" width="13" hidden="1" customWidth="1"/>
    <col min="13" max="16" width="13.7109375" hidden="1" customWidth="1"/>
    <col min="17" max="17" width="16.42578125" hidden="1" customWidth="1"/>
    <col min="18" max="18" width="0.140625" hidden="1" customWidth="1"/>
    <col min="19" max="19" width="14.42578125" hidden="1" customWidth="1"/>
    <col min="20" max="20" width="0.140625" hidden="1" customWidth="1"/>
    <col min="21" max="21" width="15.28515625" hidden="1" customWidth="1"/>
    <col min="22" max="22" width="15" hidden="1" customWidth="1"/>
    <col min="23" max="23" width="15.7109375" customWidth="1"/>
  </cols>
  <sheetData>
    <row r="1" spans="2:32" ht="20.25" customHeight="1" x14ac:dyDescent="0.25">
      <c r="B1" s="106" t="s">
        <v>97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2:32" ht="15.75" customHeight="1" x14ac:dyDescent="0.25">
      <c r="B2" s="106" t="s">
        <v>98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2:32" x14ac:dyDescent="0.25">
      <c r="B3" s="126" t="s">
        <v>138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2:32" ht="15.75" customHeight="1" x14ac:dyDescent="0.25">
      <c r="B4" s="128" t="s">
        <v>92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2:32" ht="15.75" customHeight="1" x14ac:dyDescent="0.25">
      <c r="B5" s="128" t="s">
        <v>77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2:32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2:32" ht="25.5" customHeight="1" x14ac:dyDescent="0.25">
      <c r="B7" s="123" t="s">
        <v>66</v>
      </c>
      <c r="C7" s="124" t="s">
        <v>94</v>
      </c>
      <c r="D7" s="124" t="s">
        <v>93</v>
      </c>
      <c r="E7" s="124" t="s">
        <v>119</v>
      </c>
      <c r="F7" s="131" t="s">
        <v>91</v>
      </c>
      <c r="G7" s="132"/>
      <c r="H7" s="132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2:32" ht="25.5" customHeight="1" x14ac:dyDescent="0.25">
      <c r="B8" s="123"/>
      <c r="C8" s="125"/>
      <c r="D8" s="125"/>
      <c r="E8" s="125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131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132</v>
      </c>
      <c r="S8" s="75" t="s">
        <v>133</v>
      </c>
      <c r="T8" s="75" t="s">
        <v>135</v>
      </c>
      <c r="U8" s="75" t="s">
        <v>136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>
        <v>0</v>
      </c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78550000</v>
      </c>
      <c r="D11" s="63">
        <v>0</v>
      </c>
      <c r="E11" s="63">
        <v>0</v>
      </c>
      <c r="F11" s="63">
        <v>4940700</v>
      </c>
      <c r="G11" s="63">
        <v>5003700</v>
      </c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71">
        <f>+SUM(F11:V11)</f>
        <v>9944400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12720000</v>
      </c>
      <c r="D12" s="63">
        <v>0</v>
      </c>
      <c r="E12" s="63">
        <v>0</v>
      </c>
      <c r="F12" s="63">
        <v>189000</v>
      </c>
      <c r="G12" s="63">
        <v>184000</v>
      </c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1">
        <f>+SUM(F12:V12)</f>
        <v>373000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/>
      <c r="G13" s="63"/>
      <c r="H13" s="65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ref="W13:W75" si="0">+SUM(F13:Q13)</f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/>
      <c r="G14" s="63"/>
      <c r="H14" s="6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9808000</v>
      </c>
      <c r="D15" s="63">
        <v>0</v>
      </c>
      <c r="E15" s="63">
        <v>0</v>
      </c>
      <c r="F15" s="63">
        <v>754025.95</v>
      </c>
      <c r="G15" s="63">
        <v>764281.11</v>
      </c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71">
        <f>+SUM(F15:V15)</f>
        <v>1518307.06</v>
      </c>
    </row>
    <row r="16" spans="2:32" s="26" customFormat="1" ht="15" customHeight="1" x14ac:dyDescent="0.2">
      <c r="B16" s="68" t="s">
        <v>7</v>
      </c>
      <c r="C16" s="56"/>
      <c r="D16" s="63">
        <v>0</v>
      </c>
      <c r="E16" s="63">
        <v>0</v>
      </c>
      <c r="F16" s="63"/>
      <c r="G16" s="63"/>
      <c r="H16" s="6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5205200</v>
      </c>
      <c r="D17" s="63">
        <v>0</v>
      </c>
      <c r="E17" s="63">
        <v>0</v>
      </c>
      <c r="F17" s="63">
        <v>365998.11</v>
      </c>
      <c r="G17" s="63">
        <v>386386.36</v>
      </c>
      <c r="H17" s="7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1">
        <f>+SUM(F17:V18)</f>
        <v>752384.47</v>
      </c>
    </row>
    <row r="18" spans="2:23" s="26" customFormat="1" ht="15" customHeight="1" x14ac:dyDescent="0.2">
      <c r="B18" s="68" t="s">
        <v>9</v>
      </c>
      <c r="C18" s="56">
        <v>500000</v>
      </c>
      <c r="D18" s="63">
        <v>0</v>
      </c>
      <c r="E18" s="63">
        <v>0</v>
      </c>
      <c r="F18" s="63"/>
      <c r="G18" s="63"/>
      <c r="H18" s="65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0</v>
      </c>
    </row>
    <row r="19" spans="2:23" s="26" customFormat="1" ht="15" customHeight="1" x14ac:dyDescent="0.2">
      <c r="B19" s="68" t="s">
        <v>10</v>
      </c>
      <c r="C19" s="56">
        <v>0</v>
      </c>
      <c r="D19" s="63">
        <v>0</v>
      </c>
      <c r="E19" s="63">
        <v>0</v>
      </c>
      <c r="F19" s="63"/>
      <c r="G19" s="63"/>
      <c r="H19" s="65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0</v>
      </c>
    </row>
    <row r="20" spans="2:23" s="26" customFormat="1" ht="15" customHeight="1" x14ac:dyDescent="0.2">
      <c r="B20" s="68" t="s">
        <v>11</v>
      </c>
      <c r="C20" s="56">
        <v>0</v>
      </c>
      <c r="D20" s="63">
        <v>0</v>
      </c>
      <c r="E20" s="63">
        <v>0</v>
      </c>
      <c r="F20" s="63"/>
      <c r="G20" s="63"/>
      <c r="H20" s="6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0</v>
      </c>
    </row>
    <row r="21" spans="2:23" s="26" customFormat="1" ht="15" customHeight="1" x14ac:dyDescent="0.2">
      <c r="B21" s="68" t="s">
        <v>12</v>
      </c>
      <c r="C21" s="56">
        <v>300000</v>
      </c>
      <c r="D21" s="63">
        <v>0</v>
      </c>
      <c r="E21" s="63">
        <v>0</v>
      </c>
      <c r="F21" s="63"/>
      <c r="G21" s="63"/>
      <c r="H21" s="6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0</v>
      </c>
    </row>
    <row r="22" spans="2:23" s="26" customFormat="1" ht="15" customHeight="1" x14ac:dyDescent="0.2">
      <c r="B22" s="68" t="s">
        <v>13</v>
      </c>
      <c r="C22" s="56">
        <v>2600000</v>
      </c>
      <c r="D22" s="63">
        <v>0</v>
      </c>
      <c r="E22" s="63">
        <v>0</v>
      </c>
      <c r="F22" s="63">
        <v>245644.4</v>
      </c>
      <c r="G22" s="63">
        <v>245932.08</v>
      </c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1">
        <f>+SUM(F22:V22)</f>
        <v>491576.48</v>
      </c>
    </row>
    <row r="23" spans="2:23" s="26" customFormat="1" ht="27" customHeight="1" x14ac:dyDescent="0.2">
      <c r="B23" s="67" t="s">
        <v>14</v>
      </c>
      <c r="C23" s="72">
        <v>640000</v>
      </c>
      <c r="D23" s="63">
        <v>0</v>
      </c>
      <c r="E23" s="63">
        <v>0</v>
      </c>
      <c r="F23" s="63"/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1">
        <f t="shared" si="0"/>
        <v>0</v>
      </c>
    </row>
    <row r="24" spans="2:23" s="26" customFormat="1" ht="23.25" customHeight="1" x14ac:dyDescent="0.2">
      <c r="B24" s="67" t="s">
        <v>15</v>
      </c>
      <c r="C24" s="73">
        <v>1318000</v>
      </c>
      <c r="D24" s="63">
        <v>0</v>
      </c>
      <c r="E24" s="63">
        <v>0</v>
      </c>
      <c r="F24" s="63"/>
      <c r="G24" s="63">
        <v>73750</v>
      </c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1">
        <f>+SUM(F24:V24)</f>
        <v>73750</v>
      </c>
    </row>
    <row r="25" spans="2:23" s="26" customFormat="1" ht="15" customHeight="1" x14ac:dyDescent="0.2">
      <c r="B25" s="70" t="s">
        <v>16</v>
      </c>
      <c r="C25" s="56">
        <v>0</v>
      </c>
      <c r="D25" s="63">
        <v>0</v>
      </c>
      <c r="E25" s="63">
        <v>0</v>
      </c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/>
      <c r="G26" s="63"/>
      <c r="H26" s="65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18180000</v>
      </c>
      <c r="D27" s="63">
        <v>0</v>
      </c>
      <c r="E27" s="63"/>
      <c r="F27" s="63"/>
      <c r="G27" s="63">
        <v>692409.66</v>
      </c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1">
        <f>+SUM(F27:V27)</f>
        <v>692409.66</v>
      </c>
    </row>
    <row r="28" spans="2:23" s="26" customFormat="1" ht="15" customHeight="1" x14ac:dyDescent="0.2">
      <c r="B28" s="70" t="s">
        <v>19</v>
      </c>
      <c r="C28" s="56">
        <v>552000</v>
      </c>
      <c r="D28" s="63">
        <v>0</v>
      </c>
      <c r="E28" s="63">
        <v>0</v>
      </c>
      <c r="F28" s="63"/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1">
        <f t="shared" si="0"/>
        <v>0</v>
      </c>
    </row>
    <row r="29" spans="2:23" s="26" customFormat="1" ht="15" customHeight="1" x14ac:dyDescent="0.2">
      <c r="B29" s="70" t="s">
        <v>20</v>
      </c>
      <c r="C29" s="56">
        <v>740000</v>
      </c>
      <c r="D29" s="63">
        <v>0</v>
      </c>
      <c r="E29" s="63">
        <v>0</v>
      </c>
      <c r="F29" s="63"/>
      <c r="G29" s="63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0</v>
      </c>
    </row>
    <row r="30" spans="2:23" s="26" customFormat="1" ht="15" customHeight="1" x14ac:dyDescent="0.2">
      <c r="B30" s="70" t="s">
        <v>21</v>
      </c>
      <c r="C30" s="56">
        <v>160000</v>
      </c>
      <c r="D30" s="63">
        <v>0</v>
      </c>
      <c r="E30" s="63">
        <v>0</v>
      </c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0</v>
      </c>
    </row>
    <row r="31" spans="2:23" s="26" customFormat="1" ht="15" customHeight="1" x14ac:dyDescent="0.2">
      <c r="B31" s="70" t="s">
        <v>22</v>
      </c>
      <c r="C31" s="56">
        <v>810000</v>
      </c>
      <c r="D31" s="63">
        <v>0</v>
      </c>
      <c r="E31" s="63">
        <v>0</v>
      </c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 t="shared" si="0"/>
        <v>0</v>
      </c>
    </row>
    <row r="32" spans="2:23" s="26" customFormat="1" ht="15" customHeight="1" x14ac:dyDescent="0.2">
      <c r="B32" s="70" t="s">
        <v>23</v>
      </c>
      <c r="C32" s="56">
        <v>3800000</v>
      </c>
      <c r="D32" s="63">
        <v>0</v>
      </c>
      <c r="E32" s="63">
        <v>0</v>
      </c>
      <c r="F32" s="63"/>
      <c r="G32" s="63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71">
        <f t="shared" si="0"/>
        <v>0</v>
      </c>
    </row>
    <row r="33" spans="2:23" s="26" customFormat="1" ht="15" customHeight="1" x14ac:dyDescent="0.2">
      <c r="B33" s="70" t="s">
        <v>24</v>
      </c>
      <c r="C33" s="56">
        <v>4032000</v>
      </c>
      <c r="D33" s="63">
        <v>0</v>
      </c>
      <c r="E33" s="63">
        <v>0</v>
      </c>
      <c r="F33" s="63"/>
      <c r="G33" s="63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71">
        <f>+SUM(F33:V33)</f>
        <v>0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/>
      <c r="G34" s="63"/>
      <c r="H34" s="65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 t="shared" si="0"/>
        <v>0</v>
      </c>
    </row>
    <row r="35" spans="2:23" s="26" customFormat="1" ht="15" customHeight="1" x14ac:dyDescent="0.2">
      <c r="B35" s="70" t="s">
        <v>26</v>
      </c>
      <c r="C35" s="56">
        <v>5958800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63"/>
      <c r="U35" s="63"/>
      <c r="V35" s="63"/>
      <c r="W35" s="71">
        <f t="shared" si="0"/>
        <v>0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 t="shared" si="0"/>
        <v>0</v>
      </c>
    </row>
    <row r="37" spans="2:23" s="26" customFormat="1" ht="15" customHeight="1" x14ac:dyDescent="0.2">
      <c r="B37" s="70" t="s">
        <v>28</v>
      </c>
      <c r="C37" s="56">
        <v>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si="0"/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0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0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0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0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0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0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0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0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0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0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0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0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0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0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0"/>
        <v>0</v>
      </c>
    </row>
    <row r="53" spans="2:23" s="26" customFormat="1" ht="15" customHeight="1" x14ac:dyDescent="0.2">
      <c r="B53" s="70" t="s">
        <v>44</v>
      </c>
      <c r="C53" s="56">
        <v>210000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63"/>
      <c r="U53" s="63"/>
      <c r="V53" s="63"/>
      <c r="W53" s="71">
        <f t="shared" si="0"/>
        <v>0</v>
      </c>
    </row>
    <row r="54" spans="2:23" s="31" customFormat="1" ht="15" customHeight="1" x14ac:dyDescent="0.2">
      <c r="B54" s="70" t="s">
        <v>45</v>
      </c>
      <c r="C54" s="56">
        <v>20000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 t="shared" si="0"/>
        <v>0</v>
      </c>
    </row>
    <row r="55" spans="2:23" s="31" customFormat="1" ht="15" customHeight="1" x14ac:dyDescent="0.2">
      <c r="B55" s="70" t="s">
        <v>46</v>
      </c>
      <c r="C55" s="56">
        <v>8000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 t="shared" si="0"/>
        <v>0</v>
      </c>
    </row>
    <row r="56" spans="2:23" s="31" customFormat="1" ht="15" customHeight="1" x14ac:dyDescent="0.2">
      <c r="B56" s="70" t="s">
        <v>47</v>
      </c>
      <c r="C56" s="56">
        <v>2500000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 t="shared" si="0"/>
        <v>0</v>
      </c>
    </row>
    <row r="57" spans="2:23" s="26" customFormat="1" ht="15" customHeight="1" x14ac:dyDescent="0.2">
      <c r="B57" s="70" t="s">
        <v>48</v>
      </c>
      <c r="C57" s="56">
        <v>48000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63"/>
      <c r="U57" s="63"/>
      <c r="V57" s="63">
        <v>433060</v>
      </c>
      <c r="W57" s="71">
        <f>SUM(E57:V57)</f>
        <v>433060</v>
      </c>
    </row>
    <row r="58" spans="2:23" s="26" customFormat="1" ht="15" customHeight="1" x14ac:dyDescent="0.2">
      <c r="B58" s="70" t="s">
        <v>49</v>
      </c>
      <c r="C58" s="56">
        <v>40000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/>
      <c r="V58" s="63"/>
      <c r="W58" s="71">
        <f t="shared" si="0"/>
        <v>0</v>
      </c>
    </row>
    <row r="59" spans="2:23" s="26" customFormat="1" ht="15" customHeight="1" x14ac:dyDescent="0.2">
      <c r="B59" s="70" t="s">
        <v>50</v>
      </c>
      <c r="C59" s="56">
        <v>3000000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63"/>
      <c r="U59" s="63"/>
      <c r="V59" s="63"/>
      <c r="W59" s="71">
        <f t="shared" si="0"/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 t="shared" si="0"/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 t="shared" si="0"/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0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0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0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0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0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0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0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0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0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0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0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0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0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0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1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1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1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1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1"/>
        <v>0</v>
      </c>
    </row>
    <row r="81" spans="2:25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1"/>
        <v>0</v>
      </c>
    </row>
    <row r="82" spans="2:25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1"/>
        <v>0</v>
      </c>
      <c r="Y82" s="26" t="s">
        <v>137</v>
      </c>
    </row>
    <row r="83" spans="2:25" ht="15" customHeight="1" x14ac:dyDescent="0.25">
      <c r="B83" s="83" t="s">
        <v>120</v>
      </c>
      <c r="C83" s="84">
        <f>SUM(C10:C82)</f>
        <v>151700000</v>
      </c>
      <c r="D83" s="93">
        <f>SUM(D11:D82)</f>
        <v>0</v>
      </c>
      <c r="E83" s="93">
        <v>0</v>
      </c>
      <c r="F83" s="93">
        <f>SUM(F11:F82)</f>
        <v>6495368.4600000009</v>
      </c>
      <c r="G83" s="87">
        <f t="shared" ref="G83:I83" si="2">SUM(G11:G82)</f>
        <v>7350459.2100000009</v>
      </c>
      <c r="H83" s="87">
        <f t="shared" si="2"/>
        <v>0</v>
      </c>
      <c r="I83" s="87">
        <f t="shared" si="2"/>
        <v>0</v>
      </c>
      <c r="J83" s="87">
        <f>SUM(J11:J82)</f>
        <v>0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0</v>
      </c>
      <c r="S83" s="87">
        <f>SUM(S11:S82)</f>
        <v>0</v>
      </c>
      <c r="T83" s="87">
        <f>SUM(T11:T82)</f>
        <v>0</v>
      </c>
      <c r="U83" s="87">
        <f>SUM(U11:U82)</f>
        <v>0</v>
      </c>
      <c r="V83" s="87">
        <f>SUM(V11:V82)</f>
        <v>433060</v>
      </c>
      <c r="W83" s="87">
        <f>+SUM(F83:V83)</f>
        <v>14278887.670000002</v>
      </c>
    </row>
    <row r="84" spans="2:25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5" x14ac:dyDescent="0.25">
      <c r="C85" s="105"/>
    </row>
    <row r="89" spans="2:25" ht="15.75" customHeight="1" x14ac:dyDescent="0.3">
      <c r="B89" s="98" t="s">
        <v>128</v>
      </c>
      <c r="C89" s="98"/>
      <c r="D89" s="120" t="s">
        <v>129</v>
      </c>
      <c r="E89" s="120"/>
      <c r="F89" s="120"/>
      <c r="G89" s="120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5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5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5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5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5" ht="15.75" customHeight="1" x14ac:dyDescent="0.3">
      <c r="B94" s="98" t="s">
        <v>134</v>
      </c>
      <c r="C94" s="98"/>
      <c r="D94" s="120" t="s">
        <v>139</v>
      </c>
      <c r="E94" s="120"/>
      <c r="F94" s="120"/>
      <c r="G94" s="120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5" ht="18.75" x14ac:dyDescent="0.3">
      <c r="B95" s="97" t="s">
        <v>130</v>
      </c>
      <c r="C95" s="99"/>
      <c r="D95" s="121" t="s">
        <v>140</v>
      </c>
      <c r="E95" s="121"/>
      <c r="F95" s="121"/>
      <c r="G95" s="121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102"/>
      <c r="U95" s="103"/>
      <c r="V95" s="104"/>
      <c r="W95" s="96"/>
    </row>
    <row r="96" spans="2:25" ht="18.75" x14ac:dyDescent="0.3">
      <c r="B96" s="92"/>
      <c r="C96" s="92"/>
      <c r="D96" s="122"/>
      <c r="E96" s="122"/>
      <c r="F96" s="122"/>
      <c r="G96" s="12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2:23" ht="15.75" x14ac:dyDescent="0.25">
      <c r="D99" s="92"/>
      <c r="E99" s="92"/>
      <c r="F99" s="92"/>
      <c r="G99" s="92"/>
    </row>
    <row r="100" spans="2:23" x14ac:dyDescent="0.25">
      <c r="B100" s="44"/>
      <c r="C100" s="42"/>
    </row>
    <row r="101" spans="2:23" x14ac:dyDescent="0.25">
      <c r="D101" s="42"/>
      <c r="E101" s="42"/>
      <c r="F101" s="42"/>
    </row>
    <row r="102" spans="2:23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2:23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102"/>
      <c r="U104" s="103"/>
      <c r="V104" s="104"/>
      <c r="W104" s="96"/>
    </row>
    <row r="105" spans="2:23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W1"/>
    <mergeCell ref="B2:W2"/>
    <mergeCell ref="B7:B8"/>
    <mergeCell ref="C7:C8"/>
    <mergeCell ref="D7:D8"/>
    <mergeCell ref="B3:W3"/>
    <mergeCell ref="B4:W4"/>
    <mergeCell ref="B6:W6"/>
    <mergeCell ref="E7:E8"/>
    <mergeCell ref="B5:W5"/>
    <mergeCell ref="F7:W7"/>
  </mergeCells>
  <phoneticPr fontId="14" type="noConversion"/>
  <pageMargins left="0.70866141732283472" right="0.70866141732283472" top="0.74803149606299213" bottom="0.74803149606299213" header="0.31496062992125984" footer="0.31496062992125984"/>
  <pageSetup scale="60" fitToHeight="0" orientation="landscape" r:id="rId1"/>
  <ignoredErrors>
    <ignoredError sqref="D83 W13 W16 W19:W20 W25 W34 W37:W52 W54:W56 W61:W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6" t="s">
        <v>97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2:27" ht="15.75" customHeight="1" x14ac:dyDescent="0.25">
      <c r="B2" s="106" t="s">
        <v>98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27" x14ac:dyDescent="0.25">
      <c r="B3" s="126" t="s">
        <v>121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27" ht="15.75" customHeight="1" x14ac:dyDescent="0.25">
      <c r="B4" s="128" t="s">
        <v>92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2:27" ht="15.75" customHeight="1" x14ac:dyDescent="0.25">
      <c r="B5" s="128" t="s">
        <v>77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27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3" t="s">
        <v>66</v>
      </c>
      <c r="C7" s="124" t="s">
        <v>94</v>
      </c>
      <c r="D7" s="124" t="s">
        <v>93</v>
      </c>
      <c r="E7" s="124" t="s">
        <v>119</v>
      </c>
      <c r="F7" s="131" t="s">
        <v>91</v>
      </c>
      <c r="G7" s="132"/>
      <c r="H7" s="132"/>
      <c r="I7" s="132"/>
      <c r="J7" s="133"/>
      <c r="K7" s="133"/>
      <c r="L7" s="133"/>
      <c r="M7" s="133"/>
      <c r="N7" s="133"/>
      <c r="O7" s="133"/>
      <c r="P7" s="133"/>
      <c r="Q7" s="133"/>
      <c r="R7" s="134"/>
    </row>
    <row r="8" spans="2:27" ht="25.5" customHeight="1" x14ac:dyDescent="0.25">
      <c r="B8" s="123"/>
      <c r="C8" s="125"/>
      <c r="D8" s="125"/>
      <c r="E8" s="125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5" t="s">
        <v>124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 ht="15.75" customHeight="1" x14ac:dyDescent="0.3">
      <c r="B89" s="136" t="s">
        <v>127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2:18" ht="18.75" x14ac:dyDescent="0.3">
      <c r="B90" s="137" t="s">
        <v>122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5" t="s">
        <v>123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 ht="22.5" customHeight="1" x14ac:dyDescent="0.3">
      <c r="B98" s="136" t="s">
        <v>125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2:18" ht="18.75" x14ac:dyDescent="0.3">
      <c r="B99" s="137" t="s">
        <v>126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6" t="s">
        <v>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21" customHeight="1" x14ac:dyDescent="0.25">
      <c r="A4" s="106" t="s">
        <v>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x14ac:dyDescent="0.25">
      <c r="A5" s="128" t="s">
        <v>111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customHeight="1" x14ac:dyDescent="0.25">
      <c r="A6" s="128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5.75" customHeight="1" x14ac:dyDescent="0.25">
      <c r="A7" s="128" t="s">
        <v>77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9" t="s">
        <v>66</v>
      </c>
      <c r="B9" s="140" t="s">
        <v>94</v>
      </c>
      <c r="C9" s="140" t="s">
        <v>93</v>
      </c>
      <c r="D9" s="142" t="s">
        <v>91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6" x14ac:dyDescent="0.25">
      <c r="A10" s="139"/>
      <c r="B10" s="141"/>
      <c r="C10" s="14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5" t="s">
        <v>108</v>
      </c>
      <c r="B94" s="145"/>
      <c r="C94" s="145"/>
      <c r="D94" s="145"/>
    </row>
    <row r="95" spans="1:16" x14ac:dyDescent="0.25">
      <c r="A95" s="138" t="s">
        <v>109</v>
      </c>
      <c r="B95" s="138"/>
      <c r="C95" s="138"/>
      <c r="D95" s="13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6" t="s">
        <v>101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3:17" ht="21" customHeight="1" x14ac:dyDescent="0.25">
      <c r="C4" s="149" t="s">
        <v>98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3:17" ht="15.75" x14ac:dyDescent="0.25">
      <c r="C5" s="151" t="s">
        <v>99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3:17" ht="15.75" customHeight="1" x14ac:dyDescent="0.25">
      <c r="C6" s="153" t="s">
        <v>92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3:17" ht="15.75" customHeight="1" x14ac:dyDescent="0.25">
      <c r="C7" s="154" t="s">
        <v>77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3:17" ht="21" x14ac:dyDescent="0.25">
      <c r="C8" s="148" t="s">
        <v>100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2024-02-19T13:06:25Z</cp:lastPrinted>
  <dcterms:created xsi:type="dcterms:W3CDTF">2021-07-29T18:58:50Z</dcterms:created>
  <dcterms:modified xsi:type="dcterms:W3CDTF">2024-03-12T19:16:31Z</dcterms:modified>
</cp:coreProperties>
</file>