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ESTADOS MENSUALES\FEBRERO 2024\"/>
    </mc:Choice>
  </mc:AlternateContent>
  <xr:revisionPtr revIDLastSave="0" documentId="13_ncr:1_{13D7479E-5BED-42A2-9AAA-C5D184CF9DA1}" xr6:coauthVersionLast="47" xr6:coauthVersionMax="47" xr10:uidLastSave="{00000000-0000-0000-0000-000000000000}"/>
  <bookViews>
    <workbookView xWindow="-120" yWindow="-120" windowWidth="24240" windowHeight="13140" firstSheet="2" activeTab="2" xr2:uid="{784E5D24-0E0A-4A1C-AEDB-8C414D77F257}"/>
  </bookViews>
  <sheets>
    <sheet name="P1 Presupuesto Aprobado" sheetId="1" state="hidden" r:id="rId1"/>
    <sheet name="FONDO 100" sheetId="2" state="hidden" r:id="rId2"/>
    <sheet name="102" sheetId="6" r:id="rId3"/>
    <sheet name="FONDO 102" sheetId="5" state="hidden" r:id="rId4"/>
    <sheet name="P3 Ejecucion " sheetId="3" state="hidden" r:id="rId5"/>
  </sheets>
  <definedNames>
    <definedName name="_xlnm.Print_Area" localSheetId="2">'102'!$B$1:$W$109</definedName>
    <definedName name="_xlnm.Print_Area" localSheetId="1">'FONDO 100'!$B$1:$R$104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6" l="1"/>
  <c r="W11" i="6"/>
  <c r="V83" i="6"/>
  <c r="W61" i="6"/>
  <c r="W60" i="6"/>
  <c r="W59" i="6"/>
  <c r="W58" i="6"/>
  <c r="W57" i="6"/>
  <c r="W56" i="6"/>
  <c r="W55" i="6"/>
  <c r="W54" i="6"/>
  <c r="W53" i="6"/>
  <c r="W36" i="6"/>
  <c r="W35" i="6"/>
  <c r="W34" i="6"/>
  <c r="W32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E83" i="6"/>
  <c r="U83" i="6"/>
  <c r="T83" i="6"/>
  <c r="S83" i="6"/>
  <c r="R83" i="6" l="1"/>
  <c r="L83" i="6"/>
  <c r="J83" i="6" l="1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33" i="6"/>
  <c r="W31" i="6"/>
  <c r="Q83" i="6"/>
  <c r="P83" i="6"/>
  <c r="O83" i="6"/>
  <c r="N83" i="6"/>
  <c r="M83" i="6"/>
  <c r="K83" i="6"/>
  <c r="I83" i="6"/>
  <c r="H83" i="6"/>
  <c r="D83" i="6"/>
  <c r="C83" i="6"/>
  <c r="G83" i="6" l="1"/>
  <c r="W83" i="6" s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<sst xmlns="http://schemas.openxmlformats.org/spreadsheetml/2006/main" count="603" uniqueCount="140">
  <si>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</si>
  <si>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</si>
  <si>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</si>
  <si>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</si>
  <si>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</si>
  <si>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</si>
  <si>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</si>
  <si>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</si>
  <si>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</si>
  <si>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</si>
  <si>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</si>
  <si>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</si>
  <si>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</si>
  <si>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</si>
  <si>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</si>
  <si>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</si>
  <si>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</si>
  <si>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</si>
  <si>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</si>
  <si>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</si>
  <si>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</si>
  <si>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</si>
  <si>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</si>
  <si>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</si>
  <si>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</si>
  <si>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</si>
  <si>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</si>
  <si>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</si>
  <si>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</si>
  <si>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</si>
  <si>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</si>
  <si>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</si>
  <si>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</si>
  <si>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</si>
  <si>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</si>
  <si>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</si>
  <si>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</si>
  <si>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</si>
  <si>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</si>
  <si>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</si>
  <si>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</si>
  <si>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</si>
  <si>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</si>
  <si>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</si>
  <si>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</si>
  <si>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</si>
  <si>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</si>
  <si>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</si>
  <si>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</si>
  <si>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</si>
  <si>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</si>
  <si>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</si>
  <si>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</si>
  <si>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</si>
  <si>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</si>
  <si>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</si>
  <si>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</si>
  <si>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</si>
  <si>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</si>
  <si>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</si>
  <si>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</si>
  <si>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</si>
  <si>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</si>
  <si>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</si>
  <si>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</si>
  <si>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</si>
  <si>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</si>
  <si>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</si>
  <si>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</si>
  <si>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</si>
  <si>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</si>
  <si>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</si>
  <si>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</si>
  <si>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</si>
  <si>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</si>
  <si>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</si>
  <si>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</si>
  <si>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</si>
  <si>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</si>
  <si>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</si>
  <si>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</si>
  <si>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</si>
  <si>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</si>
  <si>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</si>
  <si>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</si>
  <si>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</si>
  <si>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</si>
  <si>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</si>
  <si>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</si>
  <si>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</si>
  <si>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</si>
  <si>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</si>
  <si>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</si>
  <si>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</si>
  <si>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</si>
  <si>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</si>
  <si>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</si>
  <si>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</si>
  <si>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</si>
  <si>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</si>
  <si>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</si>
  <si>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</si>
  <si>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</si>
  <si>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</si>
  <si>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</si>
  <si>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</si>
  <si>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</si>
  <si>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</si>
  <si>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</si>
  <si>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</si>
  <si>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</si>
  <si>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</si>
  <si>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</si>
  <si>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</si>
  <si>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</si>
  <si>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</si>
  <si>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</si>
  <si>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</si>
  <si>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</si>
  <si>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</si>
  <si>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</si>
  <si>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</si>
  <si>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</si>
  <si>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</si>
  <si>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</si>
  <si>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</si>
  <si>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</si>
  <si>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</si>
  <si>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</si>
  <si>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REVISADO POR: 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</si>
  <si>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CONTABILIDAD </t>
    </r>
  </si>
  <si>
    <t>JULIO</t>
  </si>
  <si>
    <t>AGOSTO</t>
  </si>
  <si>
    <t>SEPTIEMBRE</t>
  </si>
  <si>
    <t xml:space="preserve">  NICOLE MAÑON</t>
  </si>
  <si>
    <t>OCTUBRE</t>
  </si>
  <si>
    <t>NOVIEMBRE</t>
  </si>
  <si>
    <t>CORRESPONDIENTE FEBRERO 2024</t>
  </si>
  <si>
    <t>LIC. MAGALYS FERNANDEZ</t>
  </si>
  <si>
    <t>ENC.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</si>
</sst>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5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/>
    <xf numFmtId="43" fontId="34" fillId="0" borderId="0" xfId="1" applyFont="1" applyAlignment="1"/>
    <xf numFmtId="43" fontId="33" fillId="0" borderId="0" xfId="1" applyFont="1" applyAlignment="1"/>
    <xf numFmtId="0" fontId="0" fillId="0" borderId="0" xfId="0" applyAlignment="1"/>
    <xf numFmtId="43" fontId="31" fillId="3" borderId="0" xfId="1" applyFont="1" applyFill="1" applyAlignment="1">
      <alignment horizontal="right" vertical="center"/>
    </xf>
    <xf numFmtId="43" fontId="0" fillId="0" borderId="0" xfId="0" applyNumberFormat="1"/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5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23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3" t="s">
        <v>97</v>
      </c>
      <c r="D3" s="104"/>
      <c r="E3" s="104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3" t="s">
        <v>98</v>
      </c>
      <c r="D4" s="104"/>
      <c r="E4" s="104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05" t="s">
        <v>99</v>
      </c>
      <c r="D5" s="106"/>
      <c r="E5" s="106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05" t="s">
        <v>76</v>
      </c>
      <c r="D6" s="106"/>
      <c r="E6" s="106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05" t="s">
        <v>77</v>
      </c>
      <c r="D7" s="106"/>
      <c r="E7" s="106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05"/>
      <c r="D8" s="106"/>
      <c r="E8" s="106"/>
    </row>
    <row r="9" spans="2:16" ht="15" customHeight="1" x14ac:dyDescent="0.25">
      <c r="C9" s="107" t="s">
        <v>66</v>
      </c>
      <c r="D9" s="108" t="s">
        <v>94</v>
      </c>
      <c r="E9" s="108" t="s">
        <v>93</v>
      </c>
      <c r="F9" s="7"/>
    </row>
    <row r="10" spans="2:16" ht="23.25" customHeight="1" x14ac:dyDescent="0.25">
      <c r="C10" s="107"/>
      <c r="D10" s="109"/>
      <c r="E10" s="109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16" t="s">
        <v>106</v>
      </c>
      <c r="E91" s="116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10" t="s">
        <v>95</v>
      </c>
      <c r="D95" s="111"/>
      <c r="E95" s="112"/>
    </row>
    <row r="96" spans="3:5" ht="29.25" customHeight="1" x14ac:dyDescent="0.25">
      <c r="C96" s="113" t="s">
        <v>102</v>
      </c>
      <c r="D96" s="114"/>
      <c r="E96" s="115"/>
    </row>
    <row r="97" spans="3:5" ht="45" customHeight="1" x14ac:dyDescent="0.25">
      <c r="C97" s="110" t="s">
        <v>96</v>
      </c>
      <c r="D97" s="111"/>
      <c r="E97" s="112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99"/>
  <sheetViews>
    <sheetView showGridLines="0" topLeftCell="A64" workbookViewId="0">
      <selection activeCell="B6" sqref="B6:R6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3" t="s">
        <v>97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2:27" ht="15.75" customHeight="1" x14ac:dyDescent="0.25">
      <c r="B2" s="103" t="s">
        <v>98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27" x14ac:dyDescent="0.25">
      <c r="B3" s="129" t="s">
        <v>121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27" ht="15.75" customHeight="1" x14ac:dyDescent="0.25">
      <c r="B4" s="120" t="s">
        <v>92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2:27" ht="15.75" customHeight="1" x14ac:dyDescent="0.25">
      <c r="B5" s="120" t="s">
        <v>77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2:27" x14ac:dyDescent="0.25">
      <c r="B6" s="130" t="s">
        <v>100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2:27" ht="25.5" customHeight="1" x14ac:dyDescent="0.25">
      <c r="B7" s="126" t="s">
        <v>66</v>
      </c>
      <c r="C7" s="127" t="s">
        <v>94</v>
      </c>
      <c r="D7" s="127" t="s">
        <v>93</v>
      </c>
      <c r="E7" s="127" t="s">
        <v>119</v>
      </c>
      <c r="F7" s="122" t="s">
        <v>91</v>
      </c>
      <c r="G7" s="123"/>
      <c r="H7" s="123"/>
      <c r="I7" s="123"/>
      <c r="J7" s="124"/>
      <c r="K7" s="124"/>
      <c r="L7" s="124"/>
      <c r="M7" s="124"/>
      <c r="N7" s="124"/>
      <c r="O7" s="124"/>
      <c r="P7" s="124"/>
      <c r="Q7" s="124"/>
      <c r="R7" s="125"/>
    </row>
    <row r="8" spans="2:27" ht="25.5" customHeight="1" x14ac:dyDescent="0.25">
      <c r="B8" s="126"/>
      <c r="C8" s="128"/>
      <c r="D8" s="128"/>
      <c r="E8" s="128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4670733.33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4670733.33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210000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210000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710401.78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710401.78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0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0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0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0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5591135.1100000003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5591135.1100000003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17" t="s">
        <v>124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</row>
    <row r="89" spans="2:18" ht="15.75" customHeight="1" x14ac:dyDescent="0.3">
      <c r="B89" s="118" t="s">
        <v>127</v>
      </c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2:18" ht="18.75" x14ac:dyDescent="0.3">
      <c r="B90" s="119" t="s">
        <v>122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17" t="s">
        <v>123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</row>
    <row r="98" spans="2:18" ht="22.5" customHeight="1" x14ac:dyDescent="0.3">
      <c r="B98" s="118" t="s">
        <v>125</v>
      </c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2:18" ht="18.75" x14ac:dyDescent="0.3">
      <c r="B99" s="119" t="s">
        <v>126</v>
      </c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</row>
  </sheetData>
  <mergeCells count="17">
    <mergeCell ref="B1:R1"/>
    <mergeCell ref="B2:R2"/>
    <mergeCell ref="B7:B8"/>
    <mergeCell ref="C7:C8"/>
    <mergeCell ref="D7:D8"/>
    <mergeCell ref="B3:R3"/>
    <mergeCell ref="B4:R4"/>
    <mergeCell ref="B6:R6"/>
    <mergeCell ref="E7:E8"/>
    <mergeCell ref="B97:R97"/>
    <mergeCell ref="B98:R98"/>
    <mergeCell ref="B99:R99"/>
    <mergeCell ref="B5:R5"/>
    <mergeCell ref="F7:R7"/>
    <mergeCell ref="B88:R88"/>
    <mergeCell ref="B89:R89"/>
    <mergeCell ref="B90:R90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F104"/>
  <sheetViews>
    <sheetView showGridLines="0" tabSelected="1" topLeftCell="A64" zoomScale="93" zoomScaleNormal="93" workbookViewId="0">
      <selection activeCell="E96" sqref="E96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5.42578125" customWidth="1"/>
    <col min="4" max="4" width="15.7109375" customWidth="1"/>
    <col min="5" max="5" width="14.85546875" customWidth="1"/>
    <col min="6" max="6" width="14.140625" customWidth="1"/>
    <col min="7" max="7" width="13.42578125" customWidth="1"/>
    <col min="8" max="8" width="14.85546875" customWidth="1"/>
    <col min="9" max="9" width="13" customWidth="1"/>
    <col min="10" max="10" width="13.7109375" customWidth="1"/>
    <col min="11" max="11" width="13.42578125" customWidth="1"/>
    <col min="12" max="16" width="13.7109375" hidden="1" customWidth="1"/>
    <col min="17" max="17" width="16.42578125" hidden="1" customWidth="1"/>
    <col min="18" max="18" width="16.140625" hidden="1" customWidth="1"/>
    <col min="19" max="22" width="16.42578125" hidden="1" customWidth="1"/>
    <col min="23" max="23" width="15.5703125" customWidth="1"/>
    <col min="26" max="26" width="16" bestFit="1" customWidth="1"/>
  </cols>
  <sheetData>
    <row r="1" spans="2:32" ht="20.25" customHeight="1" x14ac:dyDescent="0.25">
      <c r="B1" s="103" t="s">
        <v>97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2:32" ht="15.75" customHeight="1" x14ac:dyDescent="0.25">
      <c r="B2" s="103" t="s">
        <v>98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2:32" x14ac:dyDescent="0.25">
      <c r="B3" s="132" t="s">
        <v>137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2:32" ht="15.75" customHeight="1" x14ac:dyDescent="0.25">
      <c r="B4" s="120" t="s">
        <v>92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2:32" ht="15.75" customHeight="1" x14ac:dyDescent="0.25">
      <c r="B5" s="120" t="s">
        <v>77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</row>
    <row r="6" spans="2:32" x14ac:dyDescent="0.25">
      <c r="B6" s="130">
        <v>102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</row>
    <row r="7" spans="2:32" ht="25.5" customHeight="1" x14ac:dyDescent="0.25">
      <c r="B7" s="126" t="s">
        <v>66</v>
      </c>
      <c r="C7" s="127" t="s">
        <v>94</v>
      </c>
      <c r="D7" s="127" t="s">
        <v>93</v>
      </c>
      <c r="E7" s="127" t="s">
        <v>119</v>
      </c>
      <c r="F7" s="122" t="s">
        <v>91</v>
      </c>
      <c r="G7" s="123"/>
      <c r="H7" s="123"/>
      <c r="I7" s="123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5"/>
    </row>
    <row r="8" spans="2:32" ht="25.5" customHeight="1" x14ac:dyDescent="0.25">
      <c r="B8" s="126"/>
      <c r="C8" s="128"/>
      <c r="D8" s="128"/>
      <c r="E8" s="128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131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132</v>
      </c>
      <c r="S8" s="75" t="s">
        <v>133</v>
      </c>
      <c r="T8" s="75" t="s">
        <v>135</v>
      </c>
      <c r="U8" s="75" t="s">
        <v>136</v>
      </c>
      <c r="V8" s="75" t="s">
        <v>116</v>
      </c>
      <c r="W8" s="75" t="s">
        <v>78</v>
      </c>
    </row>
    <row r="9" spans="2:32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 x14ac:dyDescent="0.25">
      <c r="B10" s="69" t="s">
        <v>1</v>
      </c>
      <c r="C10" s="60">
        <v>0</v>
      </c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62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 x14ac:dyDescent="0.25">
      <c r="B11" s="68" t="s">
        <v>2</v>
      </c>
      <c r="C11" s="56">
        <v>78550000</v>
      </c>
      <c r="D11" s="63">
        <v>0</v>
      </c>
      <c r="E11" s="63">
        <v>0</v>
      </c>
      <c r="F11" s="63">
        <v>36466.67</v>
      </c>
      <c r="G11" s="63">
        <v>429147.67</v>
      </c>
      <c r="H11" s="64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71">
        <f>+SUM(F11:V11)</f>
        <v>465614.33999999997</v>
      </c>
      <c r="X11" s="7"/>
      <c r="Y11" s="7"/>
      <c r="Z11" s="7"/>
      <c r="AA11" s="7"/>
      <c r="AB11" s="7"/>
      <c r="AC11" s="7"/>
      <c r="AD11" s="7"/>
      <c r="AE11" s="7"/>
      <c r="AF11" s="7"/>
    </row>
    <row r="12" spans="2:32" s="26" customFormat="1" ht="15" customHeight="1" x14ac:dyDescent="0.2">
      <c r="B12" s="68" t="s">
        <v>3</v>
      </c>
      <c r="C12" s="56">
        <v>12720000</v>
      </c>
      <c r="D12" s="63">
        <v>0</v>
      </c>
      <c r="E12" s="63">
        <v>0</v>
      </c>
      <c r="F12" s="63"/>
      <c r="G12" s="63"/>
      <c r="H12" s="64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71">
        <f t="shared" ref="W12:W30" si="0">+SUM(F12:V12)</f>
        <v>0</v>
      </c>
      <c r="X12" s="56"/>
      <c r="Y12" s="57"/>
      <c r="Z12" s="58"/>
      <c r="AA12" s="58"/>
      <c r="AB12" s="59"/>
      <c r="AC12" s="58"/>
      <c r="AD12" s="58"/>
      <c r="AE12" s="58"/>
      <c r="AF12" s="58"/>
    </row>
    <row r="13" spans="2:32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/>
      <c r="G13" s="63"/>
      <c r="H13" s="64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71">
        <f t="shared" si="0"/>
        <v>0</v>
      </c>
    </row>
    <row r="14" spans="2:32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/>
      <c r="G14" s="63"/>
      <c r="H14" s="64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71">
        <f t="shared" si="0"/>
        <v>0</v>
      </c>
    </row>
    <row r="15" spans="2:32" s="26" customFormat="1" ht="15" customHeight="1" x14ac:dyDescent="0.2">
      <c r="B15" s="68" t="s">
        <v>6</v>
      </c>
      <c r="C15" s="56">
        <v>9808000</v>
      </c>
      <c r="D15" s="63">
        <v>0</v>
      </c>
      <c r="E15" s="63">
        <v>0</v>
      </c>
      <c r="F15" s="63"/>
      <c r="G15" s="63">
        <v>14441.4</v>
      </c>
      <c r="H15" s="64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71">
        <f t="shared" si="0"/>
        <v>14441.4</v>
      </c>
    </row>
    <row r="16" spans="2:32" s="26" customFormat="1" ht="15" customHeight="1" x14ac:dyDescent="0.2">
      <c r="B16" s="68" t="s">
        <v>7</v>
      </c>
      <c r="C16" s="56"/>
      <c r="D16" s="63">
        <v>0</v>
      </c>
      <c r="E16" s="63">
        <v>0</v>
      </c>
      <c r="F16" s="63"/>
      <c r="G16" s="63"/>
      <c r="H16" s="64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71">
        <f t="shared" si="0"/>
        <v>0</v>
      </c>
    </row>
    <row r="17" spans="2:23" s="26" customFormat="1" ht="15" customHeight="1" x14ac:dyDescent="0.2">
      <c r="B17" s="68" t="s">
        <v>8</v>
      </c>
      <c r="C17" s="56">
        <v>5205200</v>
      </c>
      <c r="D17" s="63">
        <v>0</v>
      </c>
      <c r="E17" s="63">
        <v>0</v>
      </c>
      <c r="F17" s="63">
        <v>36696.300000000003</v>
      </c>
      <c r="G17" s="63">
        <v>14600</v>
      </c>
      <c r="H17" s="64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71">
        <f t="shared" si="0"/>
        <v>51296.3</v>
      </c>
    </row>
    <row r="18" spans="2:23" s="26" customFormat="1" ht="15" customHeight="1" x14ac:dyDescent="0.2">
      <c r="B18" s="68" t="s">
        <v>9</v>
      </c>
      <c r="C18" s="56">
        <v>500000</v>
      </c>
      <c r="D18" s="63">
        <v>0</v>
      </c>
      <c r="E18" s="63">
        <v>0</v>
      </c>
      <c r="F18" s="63">
        <v>473</v>
      </c>
      <c r="G18" s="63"/>
      <c r="H18" s="64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71">
        <f t="shared" si="0"/>
        <v>473</v>
      </c>
    </row>
    <row r="19" spans="2:23" s="26" customFormat="1" ht="15" customHeight="1" x14ac:dyDescent="0.2">
      <c r="B19" s="68" t="s">
        <v>10</v>
      </c>
      <c r="C19" s="56">
        <v>0</v>
      </c>
      <c r="D19" s="63">
        <v>0</v>
      </c>
      <c r="E19" s="63">
        <v>0</v>
      </c>
      <c r="F19" s="63">
        <v>10200</v>
      </c>
      <c r="G19" s="63">
        <v>55900</v>
      </c>
      <c r="H19" s="64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71">
        <f t="shared" si="0"/>
        <v>66100</v>
      </c>
    </row>
    <row r="20" spans="2:23" s="26" customFormat="1" ht="15" customHeight="1" x14ac:dyDescent="0.2">
      <c r="B20" s="68" t="s">
        <v>11</v>
      </c>
      <c r="C20" s="56">
        <v>0</v>
      </c>
      <c r="D20" s="63">
        <v>0</v>
      </c>
      <c r="E20" s="63">
        <v>0</v>
      </c>
      <c r="F20" s="63">
        <v>4060</v>
      </c>
      <c r="G20" s="63">
        <v>460</v>
      </c>
      <c r="H20" s="64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71">
        <f t="shared" si="0"/>
        <v>4520</v>
      </c>
    </row>
    <row r="21" spans="2:23" s="26" customFormat="1" ht="15" customHeight="1" x14ac:dyDescent="0.2">
      <c r="B21" s="68" t="s">
        <v>12</v>
      </c>
      <c r="C21" s="56">
        <v>300000</v>
      </c>
      <c r="D21" s="63">
        <v>0</v>
      </c>
      <c r="E21" s="63">
        <v>0</v>
      </c>
      <c r="F21" s="63"/>
      <c r="G21" s="63"/>
      <c r="H21" s="64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71">
        <f t="shared" si="0"/>
        <v>0</v>
      </c>
    </row>
    <row r="22" spans="2:23" s="26" customFormat="1" ht="15" customHeight="1" x14ac:dyDescent="0.2">
      <c r="B22" s="68" t="s">
        <v>13</v>
      </c>
      <c r="C22" s="56">
        <v>2600000</v>
      </c>
      <c r="D22" s="63">
        <v>0</v>
      </c>
      <c r="E22" s="63">
        <v>0</v>
      </c>
      <c r="F22" s="63"/>
      <c r="G22" s="63"/>
      <c r="H22" s="64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71">
        <f t="shared" si="0"/>
        <v>0</v>
      </c>
    </row>
    <row r="23" spans="2:23" s="26" customFormat="1" ht="21.75" customHeight="1" x14ac:dyDescent="0.2">
      <c r="B23" s="67" t="s">
        <v>14</v>
      </c>
      <c r="C23" s="72">
        <v>640000</v>
      </c>
      <c r="D23" s="63">
        <v>0</v>
      </c>
      <c r="E23" s="63">
        <v>0</v>
      </c>
      <c r="F23" s="63">
        <v>22700.03</v>
      </c>
      <c r="G23" s="63">
        <v>11300</v>
      </c>
      <c r="H23" s="64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71">
        <f t="shared" si="0"/>
        <v>34000.03</v>
      </c>
    </row>
    <row r="24" spans="2:23" s="26" customFormat="1" ht="15" customHeight="1" x14ac:dyDescent="0.2">
      <c r="B24" s="67" t="s">
        <v>15</v>
      </c>
      <c r="C24" s="73">
        <v>1318000</v>
      </c>
      <c r="D24" s="63">
        <v>0</v>
      </c>
      <c r="E24" s="63">
        <v>0</v>
      </c>
      <c r="F24" s="63">
        <v>50741.599999999999</v>
      </c>
      <c r="G24" s="63">
        <v>16683.05</v>
      </c>
      <c r="H24" s="64"/>
      <c r="I24" s="63"/>
      <c r="J24" s="63"/>
      <c r="K24" s="63"/>
      <c r="L24" s="101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71">
        <f t="shared" si="0"/>
        <v>67424.649999999994</v>
      </c>
    </row>
    <row r="25" spans="2:23" s="26" customFormat="1" ht="15" customHeight="1" x14ac:dyDescent="0.2">
      <c r="B25" s="70" t="s">
        <v>16</v>
      </c>
      <c r="C25" s="56">
        <v>0</v>
      </c>
      <c r="D25" s="63">
        <v>0</v>
      </c>
      <c r="E25" s="63">
        <v>0</v>
      </c>
      <c r="F25" s="63"/>
      <c r="G25" s="63"/>
      <c r="H25" s="64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71">
        <f t="shared" si="0"/>
        <v>0</v>
      </c>
    </row>
    <row r="26" spans="2:23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/>
      <c r="G26" s="63"/>
      <c r="H26" s="64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71">
        <f t="shared" si="0"/>
        <v>0</v>
      </c>
    </row>
    <row r="27" spans="2:23" s="26" customFormat="1" ht="15" customHeight="1" x14ac:dyDescent="0.2">
      <c r="B27" s="70" t="s">
        <v>18</v>
      </c>
      <c r="C27" s="56">
        <v>18180000</v>
      </c>
      <c r="D27" s="63">
        <v>0</v>
      </c>
      <c r="E27" s="63"/>
      <c r="F27" s="63">
        <v>768368.79</v>
      </c>
      <c r="G27" s="63">
        <v>785885.15</v>
      </c>
      <c r="H27" s="64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71">
        <f t="shared" si="0"/>
        <v>1554253.94</v>
      </c>
    </row>
    <row r="28" spans="2:23" s="26" customFormat="1" ht="15" customHeight="1" x14ac:dyDescent="0.2">
      <c r="B28" s="70" t="s">
        <v>19</v>
      </c>
      <c r="C28" s="56">
        <v>552000</v>
      </c>
      <c r="D28" s="63">
        <v>0</v>
      </c>
      <c r="E28" s="63">
        <v>0</v>
      </c>
      <c r="F28" s="63">
        <v>897</v>
      </c>
      <c r="G28" s="63"/>
      <c r="H28" s="64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71">
        <f t="shared" si="0"/>
        <v>897</v>
      </c>
    </row>
    <row r="29" spans="2:23" s="26" customFormat="1" ht="15" customHeight="1" x14ac:dyDescent="0.2">
      <c r="B29" s="70" t="s">
        <v>20</v>
      </c>
      <c r="C29" s="56">
        <v>740000</v>
      </c>
      <c r="D29" s="63">
        <v>0</v>
      </c>
      <c r="E29" s="63">
        <v>0</v>
      </c>
      <c r="F29" s="63">
        <v>160</v>
      </c>
      <c r="G29" s="63"/>
      <c r="H29" s="64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71">
        <f t="shared" si="0"/>
        <v>160</v>
      </c>
    </row>
    <row r="30" spans="2:23" s="26" customFormat="1" ht="15" customHeight="1" x14ac:dyDescent="0.2">
      <c r="B30" s="70" t="s">
        <v>21</v>
      </c>
      <c r="C30" s="56">
        <v>160000</v>
      </c>
      <c r="D30" s="63">
        <v>0</v>
      </c>
      <c r="E30" s="63">
        <v>0</v>
      </c>
      <c r="F30" s="63">
        <v>8256.67</v>
      </c>
      <c r="G30" s="63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71">
        <f t="shared" si="0"/>
        <v>8256.67</v>
      </c>
    </row>
    <row r="31" spans="2:23" s="26" customFormat="1" ht="15" customHeight="1" x14ac:dyDescent="0.2">
      <c r="B31" s="70" t="s">
        <v>22</v>
      </c>
      <c r="C31" s="56">
        <v>810000</v>
      </c>
      <c r="D31" s="63">
        <v>0</v>
      </c>
      <c r="E31" s="63">
        <v>0</v>
      </c>
      <c r="F31" s="63">
        <v>1516</v>
      </c>
      <c r="G31" s="63">
        <v>2382.67</v>
      </c>
      <c r="H31" s="64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71">
        <f>SUM(F31:U31)</f>
        <v>3898.67</v>
      </c>
    </row>
    <row r="32" spans="2:23" s="26" customFormat="1" ht="15" customHeight="1" x14ac:dyDescent="0.2">
      <c r="B32" s="70" t="s">
        <v>23</v>
      </c>
      <c r="C32" s="56">
        <v>3800000</v>
      </c>
      <c r="D32" s="63">
        <v>0</v>
      </c>
      <c r="E32" s="63">
        <v>0</v>
      </c>
      <c r="F32" s="63">
        <v>11064.97</v>
      </c>
      <c r="G32" s="63">
        <v>21949.85</v>
      </c>
      <c r="H32" s="64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71">
        <f>+SUM(F32:V32)</f>
        <v>33014.82</v>
      </c>
    </row>
    <row r="33" spans="2:23" s="26" customFormat="1" ht="15" customHeight="1" x14ac:dyDescent="0.2">
      <c r="B33" s="70" t="s">
        <v>24</v>
      </c>
      <c r="C33" s="56">
        <v>4032000</v>
      </c>
      <c r="D33" s="63">
        <v>0</v>
      </c>
      <c r="E33" s="63">
        <v>0</v>
      </c>
      <c r="F33" s="63">
        <v>27852.19</v>
      </c>
      <c r="G33" s="63">
        <v>3773.8</v>
      </c>
      <c r="H33" s="64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71">
        <f>+SUM(F33:U33)</f>
        <v>31625.989999999998</v>
      </c>
    </row>
    <row r="34" spans="2:23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/>
      <c r="G34" s="63"/>
      <c r="H34" s="64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71">
        <f>+SUM(F34:V34)</f>
        <v>0</v>
      </c>
    </row>
    <row r="35" spans="2:23" s="26" customFormat="1" ht="15" customHeight="1" x14ac:dyDescent="0.2">
      <c r="B35" s="70" t="s">
        <v>26</v>
      </c>
      <c r="C35" s="56">
        <v>5958800</v>
      </c>
      <c r="D35" s="63">
        <v>0</v>
      </c>
      <c r="E35" s="63">
        <v>0</v>
      </c>
      <c r="F35" s="63">
        <v>42841.99</v>
      </c>
      <c r="G35" s="63">
        <v>52051.07</v>
      </c>
      <c r="H35" s="64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71">
        <f>+SUM(F35:V35)</f>
        <v>94893.06</v>
      </c>
    </row>
    <row r="36" spans="2:23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/>
      <c r="G36" s="63"/>
      <c r="H36" s="64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71">
        <f>+SUM(F37:V37)</f>
        <v>0</v>
      </c>
    </row>
    <row r="37" spans="2:23" s="26" customFormat="1" ht="15" customHeight="1" x14ac:dyDescent="0.2">
      <c r="B37" s="70" t="s">
        <v>28</v>
      </c>
      <c r="C37" s="56">
        <v>0</v>
      </c>
      <c r="D37" s="63">
        <v>0</v>
      </c>
      <c r="E37" s="63">
        <v>0</v>
      </c>
      <c r="F37" s="63"/>
      <c r="G37" s="63"/>
      <c r="H37" s="64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71">
        <f t="shared" ref="W37:W75" si="1">+SUM(F37:Q37)</f>
        <v>0</v>
      </c>
    </row>
    <row r="38" spans="2:23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/>
      <c r="G38" s="63"/>
      <c r="H38" s="64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71">
        <f t="shared" si="1"/>
        <v>0</v>
      </c>
    </row>
    <row r="39" spans="2:23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/>
      <c r="G39" s="63"/>
      <c r="H39" s="64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71">
        <f t="shared" si="1"/>
        <v>0</v>
      </c>
    </row>
    <row r="40" spans="2:23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/>
      <c r="G40" s="63"/>
      <c r="H40" s="64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71">
        <f t="shared" si="1"/>
        <v>0</v>
      </c>
    </row>
    <row r="41" spans="2:23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/>
      <c r="G41" s="63"/>
      <c r="H41" s="64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71">
        <f t="shared" si="1"/>
        <v>0</v>
      </c>
    </row>
    <row r="42" spans="2:23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/>
      <c r="G42" s="63"/>
      <c r="H42" s="64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71">
        <f t="shared" si="1"/>
        <v>0</v>
      </c>
    </row>
    <row r="43" spans="2:23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/>
      <c r="G43" s="63"/>
      <c r="H43" s="64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71">
        <f t="shared" si="1"/>
        <v>0</v>
      </c>
    </row>
    <row r="44" spans="2:23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/>
      <c r="G44" s="63"/>
      <c r="H44" s="64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71">
        <f t="shared" si="1"/>
        <v>0</v>
      </c>
    </row>
    <row r="45" spans="2:23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/>
      <c r="G45" s="63"/>
      <c r="H45" s="64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71">
        <f t="shared" si="1"/>
        <v>0</v>
      </c>
    </row>
    <row r="46" spans="2:23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/>
      <c r="G46" s="63"/>
      <c r="H46" s="64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71">
        <f t="shared" si="1"/>
        <v>0</v>
      </c>
    </row>
    <row r="47" spans="2:23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/>
      <c r="G47" s="63"/>
      <c r="H47" s="64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71">
        <f t="shared" si="1"/>
        <v>0</v>
      </c>
    </row>
    <row r="48" spans="2:23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/>
      <c r="G48" s="63"/>
      <c r="H48" s="64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71">
        <f t="shared" si="1"/>
        <v>0</v>
      </c>
    </row>
    <row r="49" spans="2:23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/>
      <c r="G49" s="63"/>
      <c r="H49" s="64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71">
        <f t="shared" si="1"/>
        <v>0</v>
      </c>
    </row>
    <row r="50" spans="2:23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/>
      <c r="G50" s="63"/>
      <c r="H50" s="64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71">
        <f t="shared" si="1"/>
        <v>0</v>
      </c>
    </row>
    <row r="51" spans="2:23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/>
      <c r="G51" s="63"/>
      <c r="H51" s="64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71">
        <f t="shared" si="1"/>
        <v>0</v>
      </c>
    </row>
    <row r="52" spans="2:23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/>
      <c r="G52" s="63"/>
      <c r="H52" s="64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71">
        <f t="shared" si="1"/>
        <v>0</v>
      </c>
    </row>
    <row r="53" spans="2:23" s="26" customFormat="1" ht="15" customHeight="1" x14ac:dyDescent="0.2">
      <c r="B53" s="70" t="s">
        <v>44</v>
      </c>
      <c r="C53" s="56">
        <v>210000</v>
      </c>
      <c r="D53" s="63">
        <v>0</v>
      </c>
      <c r="E53" s="63">
        <v>0</v>
      </c>
      <c r="F53" s="63"/>
      <c r="G53" s="63"/>
      <c r="H53" s="64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71">
        <f>+SUM(F53:V53)</f>
        <v>0</v>
      </c>
    </row>
    <row r="54" spans="2:23" s="31" customFormat="1" ht="15" customHeight="1" x14ac:dyDescent="0.2">
      <c r="B54" s="70" t="s">
        <v>45</v>
      </c>
      <c r="C54" s="56">
        <v>20000</v>
      </c>
      <c r="D54" s="63">
        <v>0</v>
      </c>
      <c r="E54" s="63">
        <v>0</v>
      </c>
      <c r="F54" s="63"/>
      <c r="G54" s="63"/>
      <c r="H54" s="64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71">
        <f>+SUM(F54:V54)</f>
        <v>0</v>
      </c>
    </row>
    <row r="55" spans="2:23" s="31" customFormat="1" ht="15" customHeight="1" x14ac:dyDescent="0.2">
      <c r="B55" s="70" t="s">
        <v>46</v>
      </c>
      <c r="C55" s="56">
        <v>8000</v>
      </c>
      <c r="D55" s="63">
        <v>0</v>
      </c>
      <c r="E55" s="63">
        <v>0</v>
      </c>
      <c r="F55" s="63"/>
      <c r="G55" s="63"/>
      <c r="H55" s="64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71">
        <f>+SUM(F55:V55)</f>
        <v>0</v>
      </c>
    </row>
    <row r="56" spans="2:23" s="31" customFormat="1" ht="15" customHeight="1" x14ac:dyDescent="0.2">
      <c r="B56" s="70" t="s">
        <v>47</v>
      </c>
      <c r="C56" s="56">
        <v>2500000</v>
      </c>
      <c r="D56" s="63">
        <v>0</v>
      </c>
      <c r="E56" s="63">
        <v>0</v>
      </c>
      <c r="F56" s="63"/>
      <c r="G56" s="63"/>
      <c r="H56" s="64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71">
        <f>+SUM(F56:V56)</f>
        <v>0</v>
      </c>
    </row>
    <row r="57" spans="2:23" s="26" customFormat="1" ht="15" customHeight="1" x14ac:dyDescent="0.2">
      <c r="B57" s="70" t="s">
        <v>48</v>
      </c>
      <c r="C57" s="56">
        <v>48000</v>
      </c>
      <c r="D57" s="63">
        <v>0</v>
      </c>
      <c r="E57" s="63">
        <v>0</v>
      </c>
      <c r="F57" s="63"/>
      <c r="G57" s="63"/>
      <c r="H57" s="64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71">
        <f>+SUM(E57:V57)</f>
        <v>0</v>
      </c>
    </row>
    <row r="58" spans="2:23" s="26" customFormat="1" ht="15" customHeight="1" x14ac:dyDescent="0.2">
      <c r="B58" s="70" t="s">
        <v>49</v>
      </c>
      <c r="C58" s="56">
        <v>40000</v>
      </c>
      <c r="D58" s="63">
        <v>0</v>
      </c>
      <c r="E58" s="63">
        <v>0</v>
      </c>
      <c r="F58" s="63"/>
      <c r="G58" s="63"/>
      <c r="H58" s="64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71">
        <f>+SUM(F58:V58)</f>
        <v>0</v>
      </c>
    </row>
    <row r="59" spans="2:23" s="26" customFormat="1" ht="15" customHeight="1" x14ac:dyDescent="0.2">
      <c r="B59" s="70" t="s">
        <v>50</v>
      </c>
      <c r="C59" s="56">
        <v>3000000</v>
      </c>
      <c r="D59" s="63">
        <v>0</v>
      </c>
      <c r="E59" s="63"/>
      <c r="F59" s="63"/>
      <c r="G59" s="63"/>
      <c r="H59" s="64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71">
        <f>+SUM(F59:V59)</f>
        <v>0</v>
      </c>
    </row>
    <row r="60" spans="2:23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/>
      <c r="G60" s="63"/>
      <c r="H60" s="64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71">
        <f>+SUM(F60:V60)</f>
        <v>0</v>
      </c>
    </row>
    <row r="61" spans="2:23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/>
      <c r="G61" s="63"/>
      <c r="H61" s="64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71">
        <f>+SUM(F61:V61)</f>
        <v>0</v>
      </c>
    </row>
    <row r="62" spans="2:23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/>
      <c r="G62" s="63"/>
      <c r="H62" s="64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71">
        <f t="shared" si="1"/>
        <v>0</v>
      </c>
    </row>
    <row r="63" spans="2:23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/>
      <c r="G63" s="63"/>
      <c r="H63" s="64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71">
        <f t="shared" si="1"/>
        <v>0</v>
      </c>
    </row>
    <row r="64" spans="2:23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/>
      <c r="G64" s="63"/>
      <c r="H64" s="64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71">
        <f t="shared" si="1"/>
        <v>0</v>
      </c>
    </row>
    <row r="65" spans="2:23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/>
      <c r="G65" s="63"/>
      <c r="H65" s="64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71">
        <f t="shared" si="1"/>
        <v>0</v>
      </c>
    </row>
    <row r="66" spans="2:23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/>
      <c r="G66" s="63"/>
      <c r="H66" s="64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71">
        <f t="shared" si="1"/>
        <v>0</v>
      </c>
    </row>
    <row r="67" spans="2:23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/>
      <c r="G67" s="63"/>
      <c r="H67" s="64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71">
        <f t="shared" si="1"/>
        <v>0</v>
      </c>
    </row>
    <row r="68" spans="2:23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/>
      <c r="G68" s="63"/>
      <c r="H68" s="64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71">
        <f t="shared" si="1"/>
        <v>0</v>
      </c>
    </row>
    <row r="69" spans="2:23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/>
      <c r="G69" s="63"/>
      <c r="H69" s="64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71">
        <f t="shared" si="1"/>
        <v>0</v>
      </c>
    </row>
    <row r="70" spans="2:23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/>
      <c r="G70" s="63"/>
      <c r="H70" s="64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71">
        <f t="shared" si="1"/>
        <v>0</v>
      </c>
    </row>
    <row r="71" spans="2:23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/>
      <c r="G71" s="63"/>
      <c r="H71" s="64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71">
        <f t="shared" si="1"/>
        <v>0</v>
      </c>
    </row>
    <row r="72" spans="2:23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/>
      <c r="G72" s="63"/>
      <c r="H72" s="64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71">
        <f t="shared" si="1"/>
        <v>0</v>
      </c>
    </row>
    <row r="73" spans="2:23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/>
      <c r="G73" s="63"/>
      <c r="H73" s="64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71">
        <f t="shared" si="1"/>
        <v>0</v>
      </c>
    </row>
    <row r="74" spans="2:23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/>
      <c r="G74" s="63"/>
      <c r="H74" s="64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71">
        <f t="shared" si="1"/>
        <v>0</v>
      </c>
    </row>
    <row r="75" spans="2:23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/>
      <c r="G75" s="63"/>
      <c r="H75" s="64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71">
        <f t="shared" si="1"/>
        <v>0</v>
      </c>
    </row>
    <row r="76" spans="2:23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71">
        <f t="shared" ref="W76:W82" si="2">+SUM(F76:Q76)</f>
        <v>0</v>
      </c>
    </row>
    <row r="77" spans="2:23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71">
        <f t="shared" si="2"/>
        <v>0</v>
      </c>
    </row>
    <row r="78" spans="2:23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71">
        <f t="shared" si="2"/>
        <v>0</v>
      </c>
    </row>
    <row r="79" spans="2:23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71">
        <f t="shared" si="2"/>
        <v>0</v>
      </c>
    </row>
    <row r="80" spans="2:23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71">
        <f t="shared" si="2"/>
        <v>0</v>
      </c>
    </row>
    <row r="81" spans="2:26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4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71">
        <f t="shared" si="2"/>
        <v>0</v>
      </c>
    </row>
    <row r="82" spans="2:26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4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71">
        <f t="shared" si="2"/>
        <v>0</v>
      </c>
    </row>
    <row r="83" spans="2:26" ht="15" customHeight="1" x14ac:dyDescent="0.25">
      <c r="B83" s="83" t="s">
        <v>120</v>
      </c>
      <c r="C83" s="84">
        <f>SUM(C11:C82)</f>
        <v>151700000</v>
      </c>
      <c r="D83" s="93">
        <f>SUM(D11:D82)</f>
        <v>0</v>
      </c>
      <c r="E83" s="93">
        <f>SUM(E60:E82)</f>
        <v>0</v>
      </c>
      <c r="F83" s="93">
        <f>SUM(F11:F82)</f>
        <v>1022295.21</v>
      </c>
      <c r="G83" s="87">
        <f t="shared" ref="G83:I83" si="3">SUM(G11:G82)</f>
        <v>1408574.6600000001</v>
      </c>
      <c r="H83" s="87">
        <f t="shared" si="3"/>
        <v>0</v>
      </c>
      <c r="I83" s="87">
        <f t="shared" si="3"/>
        <v>0</v>
      </c>
      <c r="J83" s="87">
        <f>SUM(J11:J82)</f>
        <v>0</v>
      </c>
      <c r="K83" s="87">
        <f t="shared" ref="K83:Q83" si="4">SUM(K11:K82)</f>
        <v>0</v>
      </c>
      <c r="L83" s="87">
        <f>SUM(L11:L82)</f>
        <v>0</v>
      </c>
      <c r="M83" s="87">
        <f t="shared" si="4"/>
        <v>0</v>
      </c>
      <c r="N83" s="87">
        <f t="shared" si="4"/>
        <v>0</v>
      </c>
      <c r="O83" s="87">
        <f t="shared" si="4"/>
        <v>0</v>
      </c>
      <c r="P83" s="87">
        <f t="shared" si="4"/>
        <v>0</v>
      </c>
      <c r="Q83" s="87">
        <f t="shared" si="4"/>
        <v>0</v>
      </c>
      <c r="R83" s="87">
        <f>SUM(R11:R82)</f>
        <v>0</v>
      </c>
      <c r="S83" s="87">
        <f>SUM(S11:S82)</f>
        <v>0</v>
      </c>
      <c r="T83" s="87">
        <f>SUM(T11:T82)</f>
        <v>0</v>
      </c>
      <c r="U83" s="87">
        <f>SUM(U11:U82)</f>
        <v>0</v>
      </c>
      <c r="V83" s="87">
        <f>SUM(V11:V82)</f>
        <v>0</v>
      </c>
      <c r="W83" s="87">
        <f>+SUM(F83:V83)</f>
        <v>2430869.87</v>
      </c>
      <c r="Z83" s="102"/>
    </row>
    <row r="84" spans="2:26" ht="15" customHeight="1" x14ac:dyDescent="0.25">
      <c r="B84" s="88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8" spans="2:26" ht="15.75" customHeight="1" x14ac:dyDescent="0.3">
      <c r="B88" s="94" t="s">
        <v>128</v>
      </c>
      <c r="C88" s="94"/>
      <c r="D88" s="94"/>
      <c r="E88" s="94"/>
      <c r="F88" s="94"/>
      <c r="G88" s="98"/>
      <c r="H88" s="99" t="s">
        <v>129</v>
      </c>
      <c r="I88" s="100"/>
      <c r="K88" s="99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2:26" ht="15.75" customHeight="1" x14ac:dyDescent="0.3">
      <c r="B89" s="94"/>
      <c r="C89" s="94"/>
      <c r="D89" s="94"/>
      <c r="E89" s="94"/>
      <c r="F89" s="94"/>
      <c r="G89" s="98"/>
      <c r="H89" s="99"/>
      <c r="I89" s="100"/>
      <c r="K89" s="99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2:26" ht="15.75" customHeight="1" x14ac:dyDescent="0.3">
      <c r="B90" s="94"/>
      <c r="C90" s="94"/>
      <c r="D90" s="94"/>
      <c r="E90" s="94"/>
      <c r="F90" s="94"/>
      <c r="G90" s="98"/>
      <c r="H90" s="99"/>
      <c r="I90" s="100"/>
      <c r="K90" s="99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2:26" ht="15.75" customHeight="1" x14ac:dyDescent="0.3">
      <c r="B91" s="94"/>
      <c r="C91" s="94"/>
      <c r="D91" s="94"/>
      <c r="E91" s="94"/>
      <c r="F91" s="94"/>
      <c r="G91" s="98"/>
      <c r="H91" s="99"/>
      <c r="I91" s="100"/>
      <c r="K91" s="99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2:26" ht="15.75" customHeight="1" x14ac:dyDescent="0.3">
      <c r="B92" s="94"/>
      <c r="C92" s="94"/>
      <c r="D92" s="94"/>
      <c r="E92" s="94"/>
      <c r="F92" s="94"/>
      <c r="G92" s="98"/>
      <c r="H92" s="99"/>
      <c r="I92" s="100"/>
      <c r="K92" s="99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2:26" ht="15.75" customHeight="1" x14ac:dyDescent="0.3">
      <c r="B93" s="94"/>
      <c r="C93" s="94"/>
      <c r="D93" s="94"/>
      <c r="E93" s="94"/>
      <c r="F93" s="94"/>
      <c r="G93" s="98"/>
      <c r="H93" s="99"/>
      <c r="I93" s="100"/>
      <c r="K93" s="99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2:26" ht="15.75" customHeight="1" x14ac:dyDescent="0.3">
      <c r="B94" s="94" t="s">
        <v>134</v>
      </c>
      <c r="C94" s="95"/>
      <c r="D94" s="95"/>
      <c r="E94" s="95"/>
      <c r="F94" s="95"/>
      <c r="G94" s="97"/>
      <c r="H94" s="98" t="s">
        <v>138</v>
      </c>
      <c r="I94" s="99"/>
      <c r="J94" s="99"/>
      <c r="K94" s="98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2:26" ht="20.25" x14ac:dyDescent="0.3">
      <c r="B95" s="96" t="s">
        <v>130</v>
      </c>
      <c r="C95" s="96"/>
      <c r="D95" s="96"/>
      <c r="E95" s="96"/>
      <c r="F95" s="96"/>
      <c r="G95" s="96"/>
      <c r="H95" s="97" t="s">
        <v>139</v>
      </c>
      <c r="I95" s="98"/>
      <c r="J95" s="98"/>
      <c r="K95" s="97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2:26" ht="15.75" x14ac:dyDescent="0.2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2:23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2:23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100" spans="2:23" x14ac:dyDescent="0.25">
      <c r="B100" s="44"/>
      <c r="C100" s="42"/>
      <c r="D100" s="42"/>
      <c r="E100" s="42"/>
      <c r="F100" s="42"/>
    </row>
    <row r="102" spans="2:23" ht="18.75" x14ac:dyDescent="0.3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</row>
    <row r="103" spans="2:23" ht="22.5" customHeight="1" x14ac:dyDescent="0.3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2:23" ht="18.75" x14ac:dyDescent="0.3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</sheetData>
  <mergeCells count="12">
    <mergeCell ref="B102:W102"/>
    <mergeCell ref="B6:W6"/>
    <mergeCell ref="B7:B8"/>
    <mergeCell ref="C7:C8"/>
    <mergeCell ref="D7:D8"/>
    <mergeCell ref="E7:E8"/>
    <mergeCell ref="F7:W7"/>
    <mergeCell ref="B1:W1"/>
    <mergeCell ref="B2:W2"/>
    <mergeCell ref="B3:W3"/>
    <mergeCell ref="B4:W4"/>
    <mergeCell ref="B5:W5"/>
  </mergeCells>
  <pageMargins left="0.19685039370078741" right="0.23622047244094491" top="0.35433070866141736" bottom="0.74803149606299213" header="0.31496062992125984" footer="0.31496062992125984"/>
  <pageSetup scale="55" orientation="landscape" r:id="rId1"/>
  <ignoredErrors>
    <ignoredError sqref="D8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3" t="s">
        <v>97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21" customHeight="1" x14ac:dyDescent="0.25">
      <c r="A4" s="103" t="s">
        <v>98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x14ac:dyDescent="0.25">
      <c r="A5" s="120" t="s">
        <v>111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ht="15.75" customHeight="1" x14ac:dyDescent="0.25">
      <c r="A6" s="120" t="s">
        <v>92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ht="15.75" customHeight="1" x14ac:dyDescent="0.25">
      <c r="A7" s="120" t="s">
        <v>77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x14ac:dyDescent="0.25">
      <c r="A8" s="130" t="s">
        <v>110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</row>
    <row r="9" spans="1:16" ht="25.5" customHeight="1" x14ac:dyDescent="0.25">
      <c r="A9" s="135" t="s">
        <v>66</v>
      </c>
      <c r="B9" s="136" t="s">
        <v>94</v>
      </c>
      <c r="C9" s="136" t="s">
        <v>93</v>
      </c>
      <c r="D9" s="138" t="s">
        <v>91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40"/>
    </row>
    <row r="10" spans="1:16" x14ac:dyDescent="0.25">
      <c r="A10" s="135"/>
      <c r="B10" s="137"/>
      <c r="C10" s="137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41" t="s">
        <v>108</v>
      </c>
      <c r="B94" s="141"/>
      <c r="C94" s="141"/>
      <c r="D94" s="141"/>
    </row>
    <row r="95" spans="1:16" x14ac:dyDescent="0.25">
      <c r="A95" s="134" t="s">
        <v>109</v>
      </c>
      <c r="B95" s="134"/>
      <c r="C95" s="134"/>
      <c r="D95" s="134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42" t="s">
        <v>101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3:17" ht="21" customHeight="1" x14ac:dyDescent="0.25">
      <c r="C4" s="145" t="s">
        <v>98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3:17" ht="15.75" x14ac:dyDescent="0.25">
      <c r="C5" s="147" t="s">
        <v>99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3:17" ht="15.75" customHeight="1" x14ac:dyDescent="0.25">
      <c r="C6" s="149" t="s">
        <v>92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3:17" ht="15.75" customHeight="1" x14ac:dyDescent="0.25">
      <c r="C7" s="150" t="s">
        <v>77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</row>
    <row r="8" spans="3:17" ht="21" x14ac:dyDescent="0.25">
      <c r="C8" s="144" t="s">
        <v>100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Departamento de tesoreria ZOODOM</cp:lastModifiedBy>
  <cp:lastPrinted>2024-02-05T14:29:46Z</cp:lastPrinted>
  <dcterms:created xsi:type="dcterms:W3CDTF">2021-07-29T18:58:50Z</dcterms:created>
  <dcterms:modified xsi:type="dcterms:W3CDTF">2024-03-12T19:17:58Z</dcterms:modified>
</cp:coreProperties>
</file>