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OODOM\Contabilidad\NICOLE\ESTADOS MENSUALES\2024\MARZO 2024\"/>
    </mc:Choice>
  </mc:AlternateContent>
  <xr:revisionPtr revIDLastSave="0" documentId="13_ncr:1_{6080EF9C-A10C-4459-B7D2-E80D4C5F0B47}" xr6:coauthVersionLast="47" xr6:coauthVersionMax="47" xr10:uidLastSave="{00000000-0000-0000-0000-000000000000}"/>
  <bookViews>
    <workbookView xWindow="-120" yWindow="-120" windowWidth="24240" windowHeight="13140" firstSheet="1" activeTab="1" xr2:uid="{784E5D24-0E0A-4A1C-AEDB-8C414D77F257}"/>
  </bookViews>
  <sheets>
    <sheet name="P1 Presupuesto Aprobado" sheetId="1" state="hidden" r:id="rId1"/>
    <sheet name="FONDO 100" sheetId="2" r:id="rId2"/>
    <sheet name="102" sheetId="6" state="hidden" r:id="rId3"/>
    <sheet name="FONDO 102" sheetId="5" state="hidden" r:id="rId4"/>
    <sheet name="P3 Ejecucion " sheetId="3" state="hidden" r:id="rId5"/>
  </sheets>
  <definedNames>
    <definedName name="_xlnm.Print_Area" localSheetId="2">'102'!$B$1:$R$104</definedName>
    <definedName name="_xlnm.Print_Area" localSheetId="1">'FONDO 100'!$B$1:$W$109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2" l="1"/>
  <c r="V83" i="2"/>
  <c r="W57" i="2"/>
  <c r="W33" i="2"/>
  <c r="W27" i="2"/>
  <c r="W24" i="2"/>
  <c r="W22" i="2"/>
  <c r="W17" i="2"/>
  <c r="W15" i="2"/>
  <c r="W12" i="2"/>
  <c r="W11" i="2"/>
  <c r="U83" i="2"/>
  <c r="T83" i="2"/>
  <c r="S83" i="2"/>
  <c r="R83" i="2"/>
  <c r="J83" i="2"/>
  <c r="Q83" i="6"/>
  <c r="P83" i="6"/>
  <c r="O83" i="6"/>
  <c r="N83" i="6"/>
  <c r="M83" i="6"/>
  <c r="L83" i="6"/>
  <c r="K83" i="6"/>
  <c r="I83" i="6"/>
  <c r="H83" i="6"/>
  <c r="G83" i="6"/>
  <c r="F83" i="6"/>
  <c r="R83" i="6" s="1"/>
  <c r="D83" i="6"/>
  <c r="C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W13" i="2" l="1"/>
  <c r="W14" i="2"/>
  <c r="W16" i="2"/>
  <c r="W18" i="2"/>
  <c r="W19" i="2"/>
  <c r="W20" i="2"/>
  <c r="W21" i="2"/>
  <c r="W23" i="2"/>
  <c r="W25" i="2"/>
  <c r="W26" i="2"/>
  <c r="W28" i="2"/>
  <c r="W29" i="2"/>
  <c r="W30" i="2"/>
  <c r="W31" i="2"/>
  <c r="W32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Q83" i="2"/>
  <c r="P83" i="2" l="1"/>
  <c r="O83" i="2"/>
  <c r="N83" i="2"/>
  <c r="M83" i="2"/>
  <c r="L83" i="2"/>
  <c r="K83" i="2"/>
  <c r="G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H83" i="2"/>
  <c r="I83" i="2"/>
  <c r="F83" i="2"/>
  <c r="W83" i="2" l="1"/>
  <c r="D85" i="1"/>
</calcChain>
</file>

<file path=xl/sharedStrings.xml><?xml version="1.0" encoding="utf-8"?>
<sst xmlns="http://schemas.openxmlformats.org/spreadsheetml/2006/main" count="618" uniqueCount="141">
  <si>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</si>
  <si>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</si>
  <si>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</si>
  <si>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</si>
  <si>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</si>
  <si>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</si>
  <si>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</si>
  <si>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</si>
  <si>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</si>
  <si>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</si>
  <si>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</si>
  <si>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</si>
  <si>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</si>
  <si>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</si>
  <si>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</si>
  <si>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</si>
  <si>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</si>
  <si>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</si>
  <si>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</si>
  <si>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</si>
  <si>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</si>
  <si>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</si>
  <si>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</si>
  <si>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</si>
  <si>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</si>
  <si>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</si>
  <si>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</si>
  <si>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</si>
  <si>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</si>
  <si>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</si>
  <si>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</si>
  <si>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</si>
  <si>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</si>
  <si>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</si>
  <si>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</si>
  <si>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</si>
  <si>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</si>
  <si>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</si>
  <si>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</si>
  <si>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</si>
  <si>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</si>
  <si>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</si>
  <si>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</si>
  <si>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</si>
  <si>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</si>
  <si>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</si>
  <si>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</si>
  <si>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</si>
  <si>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</si>
  <si>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</si>
  <si>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</si>
  <si>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</si>
  <si>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</si>
  <si>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</si>
  <si>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</si>
  <si>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</si>
  <si>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</si>
  <si>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</si>
  <si>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</si>
  <si>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</si>
  <si>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</si>
  <si>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</si>
  <si>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</si>
  <si>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</si>
  <si>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</si>
  <si>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</si>
  <si>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</si>
  <si>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</si>
  <si>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</si>
  <si>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</si>
  <si>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</si>
  <si>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</si>
  <si>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</si>
  <si>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</si>
  <si>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</si>
  <si>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</si>
  <si>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</si>
  <si>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</si>
  <si>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</si>
  <si>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</si>
  <si>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</si>
  <si>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</si>
  <si>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</si>
  <si>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</si>
  <si>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</si>
  <si>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</si>
  <si>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</si>
  <si>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</si>
  <si>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</si>
  <si>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</si>
  <si>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</si>
  <si>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</si>
  <si>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</si>
  <si>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</si>
  <si>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</si>
  <si>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</si>
  <si>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</si>
  <si>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</si>
  <si>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</si>
  <si>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</si>
  <si>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</si>
  <si>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</si>
  <si>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</si>
  <si>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</si>
  <si>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</si>
  <si>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</si>
  <si>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</si>
  <si>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</si>
  <si>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</si>
  <si>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</si>
  <si>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</si>
  <si>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</si>
  <si>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>MAYO</t>
  </si>
  <si>
    <t xml:space="preserve">JUNIO </t>
  </si>
  <si>
    <t xml:space="preserve">julio </t>
  </si>
  <si>
    <t xml:space="preserve">Septiembre </t>
  </si>
  <si>
    <t>DICIEMBRE</t>
  </si>
  <si>
    <t xml:space="preserve"> </t>
  </si>
  <si>
    <t xml:space="preserve">  </t>
  </si>
  <si>
    <t xml:space="preserve">Presupuesto vigente </t>
  </si>
  <si>
    <t>Total General</t>
  </si>
  <si>
    <t>CORRESPONDIENTE A ENERO  2023</t>
  </si>
  <si>
    <r>
      <t xml:space="preserve">     </t>
    </r>
    <r>
      <rPr>
        <b/>
        <sz val="12"/>
        <color theme="1"/>
        <rFont val="Calibri"/>
        <family val="2"/>
        <scheme val="minor"/>
      </rPr>
      <t xml:space="preserve">      ENC. CONTABILIDAD Y PRESUPUESTO </t>
    </r>
  </si>
  <si>
    <t xml:space="preserve">                                                                                          REVISADO POR: </t>
  </si>
  <si>
    <t xml:space="preserve">                                                                                     PREPARADO POR:</t>
  </si>
  <si>
    <t xml:space="preserve">            LIC. HILDA GONZALEZ</t>
  </si>
  <si>
    <t xml:space="preserve">            ENC. ADM Y FINANCIERA </t>
  </si>
  <si>
    <t xml:space="preserve">           LIC. MANUEL MEDINA GUZMAN </t>
  </si>
  <si>
    <t xml:space="preserve"> PREPARADO POR:</t>
  </si>
  <si>
    <t xml:space="preserve">                   REVISADO POR: </t>
  </si>
  <si>
    <t xml:space="preserve"> CONTABILIDAD </t>
  </si>
  <si>
    <t xml:space="preserve">JULIO </t>
  </si>
  <si>
    <t>AGOSTO</t>
  </si>
  <si>
    <t>SEPTIEMBRE</t>
  </si>
  <si>
    <t>NICOLE MAÑON</t>
  </si>
  <si>
    <t>OCTUBRE</t>
  </si>
  <si>
    <t>NOVIEMBRE</t>
  </si>
  <si>
    <t>)</t>
  </si>
  <si>
    <t>CORRESPONDIENTE, MARZO 2024</t>
  </si>
  <si>
    <t xml:space="preserve">                     ENC. ADM  Y FINANCIERA </t>
  </si>
  <si>
    <t xml:space="preserve">                     LIC. HILDA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</si>
</sst>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  <numFmt numFmtId="167" formatCode="_(* #,##0.0_);_(* \(#,##0.0\);_(* &quot;-&quot;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5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164" fontId="3" fillId="6" borderId="0" xfId="0" applyNumberFormat="1" applyFont="1" applyFill="1"/>
    <xf numFmtId="165" fontId="24" fillId="6" borderId="0" xfId="0" applyNumberFormat="1" applyFont="1" applyFill="1"/>
    <xf numFmtId="164" fontId="31" fillId="7" borderId="0" xfId="0" applyNumberFormat="1" applyFont="1" applyFill="1" applyBorder="1"/>
    <xf numFmtId="0" fontId="0" fillId="6" borderId="0" xfId="0" applyFill="1"/>
    <xf numFmtId="43" fontId="24" fillId="6" borderId="0" xfId="1" applyFont="1" applyFill="1" applyAlignment="1">
      <alignment horizontal="right" vertical="center"/>
    </xf>
    <xf numFmtId="43" fontId="3" fillId="6" borderId="0" xfId="1" applyFont="1" applyFill="1"/>
    <xf numFmtId="43" fontId="24" fillId="6" borderId="0" xfId="1" applyFont="1" applyFill="1"/>
    <xf numFmtId="0" fontId="32" fillId="5" borderId="12" xfId="0" applyFont="1" applyFill="1" applyBorder="1" applyAlignment="1">
      <alignment horizontal="center" vertical="center"/>
    </xf>
    <xf numFmtId="164" fontId="31" fillId="5" borderId="16" xfId="0" applyNumberFormat="1" applyFont="1" applyFill="1" applyBorder="1"/>
    <xf numFmtId="164" fontId="31" fillId="7" borderId="16" xfId="0" applyNumberFormat="1" applyFont="1" applyFill="1" applyBorder="1"/>
    <xf numFmtId="43" fontId="31" fillId="7" borderId="16" xfId="1" applyFont="1" applyFill="1" applyBorder="1" applyAlignment="1">
      <alignment horizontal="right" vertical="center"/>
    </xf>
    <xf numFmtId="43" fontId="31" fillId="5" borderId="16" xfId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164" fontId="31" fillId="5" borderId="0" xfId="0" applyNumberFormat="1" applyFont="1" applyFill="1" applyBorder="1"/>
    <xf numFmtId="43" fontId="31" fillId="7" borderId="0" xfId="1" applyFont="1" applyFill="1" applyBorder="1" applyAlignment="1">
      <alignment horizontal="right" vertical="center"/>
    </xf>
    <xf numFmtId="43" fontId="31" fillId="5" borderId="0" xfId="1" applyFont="1" applyFill="1" applyBorder="1" applyAlignment="1">
      <alignment horizontal="right" vertical="center"/>
    </xf>
    <xf numFmtId="43" fontId="36" fillId="0" borderId="0" xfId="1" applyFont="1" applyAlignment="1">
      <alignment horizontal="center" wrapText="1"/>
    </xf>
    <xf numFmtId="43" fontId="24" fillId="3" borderId="16" xfId="1" applyFont="1" applyFill="1" applyBorder="1" applyAlignment="1">
      <alignment horizontal="right" vertical="center"/>
    </xf>
    <xf numFmtId="43" fontId="33" fillId="0" borderId="0" xfId="1" applyFont="1" applyAlignment="1">
      <alignment wrapText="1"/>
    </xf>
    <xf numFmtId="43" fontId="34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7" fillId="0" borderId="0" xfId="1" applyFont="1" applyAlignment="1">
      <alignment wrapText="1"/>
    </xf>
    <xf numFmtId="43" fontId="38" fillId="0" borderId="0" xfId="1" applyFont="1" applyAlignment="1">
      <alignment wrapText="1"/>
    </xf>
    <xf numFmtId="43" fontId="36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5" fillId="0" borderId="0" xfId="1" applyFont="1" applyAlignment="1">
      <alignment wrapText="1"/>
    </xf>
    <xf numFmtId="167" fontId="0" fillId="0" borderId="0" xfId="0" applyNumberFormat="1"/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3" fontId="38" fillId="0" borderId="0" xfId="1" applyFont="1" applyAlignment="1">
      <alignment wrapText="1"/>
    </xf>
    <xf numFmtId="43" fontId="36" fillId="0" borderId="0" xfId="1" applyFont="1" applyAlignment="1">
      <alignment wrapText="1"/>
    </xf>
    <xf numFmtId="43" fontId="35" fillId="0" borderId="0" xfId="1" applyFont="1" applyAlignment="1">
      <alignment wrapText="1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43" fontId="33" fillId="0" borderId="0" xfId="1" applyFont="1" applyAlignment="1">
      <alignment horizontal="left" wrapText="1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0" y="438150"/>
          <a:ext cx="179070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23</xdr:col>
      <xdr:colOff>47625</xdr:colOff>
      <xdr:row>6</xdr:row>
      <xdr:rowOff>38101</xdr:rowOff>
    </xdr:to>
    <xdr:pic>
      <xdr:nvPicPr>
        <xdr:cNvPr id="2" name="Picture 1" descr="clip_image002">
          <a:extLst>
            <a:ext uri="{FF2B5EF4-FFF2-40B4-BE49-F238E27FC236}">
              <a16:creationId xmlns:a16="http://schemas.microsoft.com/office/drawing/2014/main" id="{5A7689D5-3B21-4A7C-BB0C-08B19E1B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2" name="Imagen 1" descr="Sitio Oficial">
          <a:extLst>
            <a:ext uri="{FF2B5EF4-FFF2-40B4-BE49-F238E27FC236}">
              <a16:creationId xmlns:a16="http://schemas.microsoft.com/office/drawing/2014/main" id="{B5F313FF-AD3C-48BA-8548-A5ED85AD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3" name="Picture 1" descr="clip_image002">
          <a:extLst>
            <a:ext uri="{FF2B5EF4-FFF2-40B4-BE49-F238E27FC236}">
              <a16:creationId xmlns:a16="http://schemas.microsoft.com/office/drawing/2014/main" id="{F6F8A14F-E1A7-4833-9FDA-BE70B195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438150"/>
          <a:ext cx="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4" name="Picture 1" descr="clip_image002">
          <a:extLst>
            <a:ext uri="{FF2B5EF4-FFF2-40B4-BE49-F238E27FC236}">
              <a16:creationId xmlns:a16="http://schemas.microsoft.com/office/drawing/2014/main" id="{C08B2492-90EC-45F2-B80F-AB0BD49B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106" t="s">
        <v>97</v>
      </c>
      <c r="D3" s="107"/>
      <c r="E3" s="107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106" t="s">
        <v>98</v>
      </c>
      <c r="D4" s="107"/>
      <c r="E4" s="107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108" t="s">
        <v>99</v>
      </c>
      <c r="D5" s="109"/>
      <c r="E5" s="109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108" t="s">
        <v>76</v>
      </c>
      <c r="D6" s="109"/>
      <c r="E6" s="109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108" t="s">
        <v>77</v>
      </c>
      <c r="D7" s="109"/>
      <c r="E7" s="109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108"/>
      <c r="D8" s="109"/>
      <c r="E8" s="109"/>
    </row>
    <row r="9" spans="2:16" ht="15" customHeight="1" x14ac:dyDescent="0.25">
      <c r="C9" s="110" t="s">
        <v>66</v>
      </c>
      <c r="D9" s="111" t="s">
        <v>94</v>
      </c>
      <c r="E9" s="111" t="s">
        <v>93</v>
      </c>
      <c r="F9" s="7"/>
    </row>
    <row r="10" spans="2:16" ht="23.25" customHeight="1" x14ac:dyDescent="0.25">
      <c r="C10" s="110"/>
      <c r="D10" s="112"/>
      <c r="E10" s="112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119" t="s">
        <v>106</v>
      </c>
      <c r="E91" s="119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113" t="s">
        <v>95</v>
      </c>
      <c r="D95" s="114"/>
      <c r="E95" s="115"/>
    </row>
    <row r="96" spans="3:5" ht="29.25" customHeight="1" x14ac:dyDescent="0.25">
      <c r="C96" s="116" t="s">
        <v>102</v>
      </c>
      <c r="D96" s="117"/>
      <c r="E96" s="118"/>
    </row>
    <row r="97" spans="3:5" ht="45" customHeight="1" x14ac:dyDescent="0.25">
      <c r="C97" s="113" t="s">
        <v>96</v>
      </c>
      <c r="D97" s="114"/>
      <c r="E97" s="115"/>
    </row>
  </sheetData>
  <mergeCells count="13">
    <mergeCell ref="C95:E95"/>
    <mergeCell ref="C96:E96"/>
    <mergeCell ref="C97:E97"/>
    <mergeCell ref="D91:E91"/>
    <mergeCell ref="C4:E4"/>
    <mergeCell ref="C3:E3"/>
    <mergeCell ref="C7:E7"/>
    <mergeCell ref="C9:C10"/>
    <mergeCell ref="D9:D10"/>
    <mergeCell ref="E9:E10"/>
    <mergeCell ref="C6:E6"/>
    <mergeCell ref="C5:E5"/>
    <mergeCell ref="C8:E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AF105"/>
  <sheetViews>
    <sheetView showGridLines="0" tabSelected="1" topLeftCell="A17" zoomScale="98" zoomScaleNormal="98" workbookViewId="0">
      <selection activeCell="E98" sqref="E98"/>
    </sheetView>
  </sheetViews>
  <sheetFormatPr baseColWidth="10" defaultColWidth="11.42578125" defaultRowHeight="15" x14ac:dyDescent="0.25"/>
  <cols>
    <col min="1" max="1" width="3.140625" customWidth="1"/>
    <col min="2" max="2" width="61.85546875" customWidth="1"/>
    <col min="3" max="3" width="22" customWidth="1"/>
    <col min="4" max="4" width="12" customWidth="1"/>
    <col min="5" max="5" width="10.85546875" customWidth="1"/>
    <col min="6" max="6" width="16.85546875" customWidth="1"/>
    <col min="7" max="7" width="18.7109375" customWidth="1"/>
    <col min="8" max="8" width="20.28515625" customWidth="1"/>
    <col min="9" max="9" width="19.5703125" customWidth="1"/>
    <col min="10" max="10" width="19.42578125" customWidth="1"/>
    <col min="11" max="11" width="20.85546875" customWidth="1"/>
    <col min="12" max="12" width="13" hidden="1" customWidth="1"/>
    <col min="13" max="16" width="13.7109375" hidden="1" customWidth="1"/>
    <col min="17" max="17" width="16.42578125" hidden="1" customWidth="1"/>
    <col min="18" max="18" width="0.140625" hidden="1" customWidth="1"/>
    <col min="19" max="19" width="14.42578125" hidden="1" customWidth="1"/>
    <col min="20" max="20" width="0.140625" hidden="1" customWidth="1"/>
    <col min="21" max="21" width="15.28515625" hidden="1" customWidth="1"/>
    <col min="22" max="22" width="15" hidden="1" customWidth="1"/>
    <col min="23" max="23" width="15.7109375" customWidth="1"/>
  </cols>
  <sheetData>
    <row r="1" spans="2:32" ht="20.25" customHeight="1" x14ac:dyDescent="0.25">
      <c r="B1" s="106" t="s">
        <v>97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2:32" ht="15.75" customHeight="1" x14ac:dyDescent="0.25">
      <c r="B2" s="106" t="s">
        <v>98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pans="2:32" x14ac:dyDescent="0.25">
      <c r="B3" s="126" t="s">
        <v>138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</row>
    <row r="4" spans="2:32" ht="15.75" customHeight="1" x14ac:dyDescent="0.25">
      <c r="B4" s="128" t="s">
        <v>92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</row>
    <row r="5" spans="2:32" ht="15.75" customHeight="1" x14ac:dyDescent="0.25">
      <c r="B5" s="128" t="s">
        <v>77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</row>
    <row r="6" spans="2:32" x14ac:dyDescent="0.25">
      <c r="B6" s="129" t="s">
        <v>100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</row>
    <row r="7" spans="2:32" ht="25.5" customHeight="1" x14ac:dyDescent="0.25">
      <c r="B7" s="123" t="s">
        <v>66</v>
      </c>
      <c r="C7" s="124" t="s">
        <v>94</v>
      </c>
      <c r="D7" s="124" t="s">
        <v>93</v>
      </c>
      <c r="E7" s="124" t="s">
        <v>119</v>
      </c>
      <c r="F7" s="131" t="s">
        <v>91</v>
      </c>
      <c r="G7" s="132"/>
      <c r="H7" s="132"/>
      <c r="I7" s="132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4"/>
    </row>
    <row r="8" spans="2:32" ht="25.5" customHeight="1" x14ac:dyDescent="0.25">
      <c r="B8" s="123"/>
      <c r="C8" s="125"/>
      <c r="D8" s="125"/>
      <c r="E8" s="125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131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132</v>
      </c>
      <c r="S8" s="75" t="s">
        <v>133</v>
      </c>
      <c r="T8" s="75" t="s">
        <v>135</v>
      </c>
      <c r="U8" s="75" t="s">
        <v>136</v>
      </c>
      <c r="V8" s="75" t="s">
        <v>116</v>
      </c>
      <c r="W8" s="75" t="s">
        <v>78</v>
      </c>
    </row>
    <row r="9" spans="2:32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 x14ac:dyDescent="0.25">
      <c r="B10" s="69" t="s">
        <v>1</v>
      </c>
      <c r="C10" s="60">
        <v>0</v>
      </c>
      <c r="D10" s="63">
        <v>0</v>
      </c>
      <c r="E10" s="63">
        <v>0</v>
      </c>
      <c r="F10" s="63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62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 x14ac:dyDescent="0.25">
      <c r="B11" s="68" t="s">
        <v>2</v>
      </c>
      <c r="C11" s="56">
        <v>78550000</v>
      </c>
      <c r="D11" s="63">
        <v>0</v>
      </c>
      <c r="E11" s="63">
        <v>0</v>
      </c>
      <c r="F11" s="63">
        <v>4940700</v>
      </c>
      <c r="G11" s="63">
        <v>5003700</v>
      </c>
      <c r="H11" s="64">
        <v>5102200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71">
        <f>+SUM(F11:V11)</f>
        <v>15046600</v>
      </c>
      <c r="X11" s="7"/>
      <c r="Y11" s="7"/>
      <c r="Z11" s="7"/>
      <c r="AA11" s="7"/>
      <c r="AB11" s="7"/>
      <c r="AC11" s="7"/>
      <c r="AD11" s="7"/>
      <c r="AE11" s="7"/>
      <c r="AF11" s="7"/>
    </row>
    <row r="12" spans="2:32" s="26" customFormat="1" ht="15" customHeight="1" x14ac:dyDescent="0.2">
      <c r="B12" s="68" t="s">
        <v>3</v>
      </c>
      <c r="C12" s="56">
        <v>12720000</v>
      </c>
      <c r="D12" s="63">
        <v>0</v>
      </c>
      <c r="E12" s="63">
        <v>0</v>
      </c>
      <c r="F12" s="63">
        <v>189000</v>
      </c>
      <c r="G12" s="63">
        <v>184000</v>
      </c>
      <c r="H12" s="64">
        <v>187600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71">
        <f>+SUM(F12:V12)</f>
        <v>560600</v>
      </c>
      <c r="X12" s="56"/>
      <c r="Y12" s="57"/>
      <c r="Z12" s="58"/>
      <c r="AA12" s="58"/>
      <c r="AB12" s="59"/>
      <c r="AC12" s="58"/>
      <c r="AD12" s="58"/>
      <c r="AE12" s="58"/>
      <c r="AF12" s="58"/>
    </row>
    <row r="13" spans="2:32" s="26" customFormat="1" ht="15" customHeight="1" x14ac:dyDescent="0.2">
      <c r="B13" s="68" t="s">
        <v>4</v>
      </c>
      <c r="C13" s="56">
        <v>0</v>
      </c>
      <c r="D13" s="63">
        <v>0</v>
      </c>
      <c r="E13" s="63">
        <v>0</v>
      </c>
      <c r="F13" s="63"/>
      <c r="G13" s="63"/>
      <c r="H13" s="65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71">
        <f t="shared" ref="W13:W75" si="0">+SUM(F13:Q13)</f>
        <v>0</v>
      </c>
    </row>
    <row r="14" spans="2:32" s="26" customFormat="1" ht="15" customHeight="1" x14ac:dyDescent="0.2">
      <c r="B14" s="68" t="s">
        <v>5</v>
      </c>
      <c r="C14" s="56">
        <v>0</v>
      </c>
      <c r="D14" s="63">
        <v>0</v>
      </c>
      <c r="E14" s="63"/>
      <c r="F14" s="63"/>
      <c r="G14" s="63"/>
      <c r="H14" s="65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71">
        <f t="shared" si="0"/>
        <v>0</v>
      </c>
    </row>
    <row r="15" spans="2:32" s="26" customFormat="1" ht="15" customHeight="1" x14ac:dyDescent="0.2">
      <c r="B15" s="68" t="s">
        <v>6</v>
      </c>
      <c r="C15" s="56">
        <v>9808000</v>
      </c>
      <c r="D15" s="63">
        <v>0</v>
      </c>
      <c r="E15" s="63">
        <v>0</v>
      </c>
      <c r="F15" s="63">
        <v>754025.95</v>
      </c>
      <c r="G15" s="63">
        <v>764281.11</v>
      </c>
      <c r="H15" s="64">
        <v>779049.18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71">
        <f>+SUM(F15:V15)</f>
        <v>2297356.2400000002</v>
      </c>
    </row>
    <row r="16" spans="2:32" s="26" customFormat="1" ht="15" customHeight="1" x14ac:dyDescent="0.2">
      <c r="B16" s="68" t="s">
        <v>7</v>
      </c>
      <c r="C16" s="56"/>
      <c r="D16" s="63">
        <v>0</v>
      </c>
      <c r="E16" s="63">
        <v>0</v>
      </c>
      <c r="F16" s="63"/>
      <c r="G16" s="63"/>
      <c r="H16" s="65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71">
        <f t="shared" si="0"/>
        <v>0</v>
      </c>
    </row>
    <row r="17" spans="2:23" s="26" customFormat="1" ht="15" customHeight="1" x14ac:dyDescent="0.2">
      <c r="B17" s="68" t="s">
        <v>8</v>
      </c>
      <c r="C17" s="56">
        <v>5205200</v>
      </c>
      <c r="D17" s="63">
        <v>0</v>
      </c>
      <c r="E17" s="63">
        <v>0</v>
      </c>
      <c r="F17" s="63">
        <v>365998.11</v>
      </c>
      <c r="G17" s="63">
        <v>386386.36</v>
      </c>
      <c r="H17" s="74">
        <v>422449.62</v>
      </c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71">
        <f>+SUM(F17:V18)</f>
        <v>1174834.0899999999</v>
      </c>
    </row>
    <row r="18" spans="2:23" s="26" customFormat="1" ht="15" customHeight="1" x14ac:dyDescent="0.2">
      <c r="B18" s="68" t="s">
        <v>9</v>
      </c>
      <c r="C18" s="56">
        <v>500000</v>
      </c>
      <c r="D18" s="63">
        <v>0</v>
      </c>
      <c r="E18" s="63">
        <v>0</v>
      </c>
      <c r="F18" s="63"/>
      <c r="G18" s="63"/>
      <c r="H18" s="65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71">
        <f t="shared" si="0"/>
        <v>0</v>
      </c>
    </row>
    <row r="19" spans="2:23" s="26" customFormat="1" ht="15" customHeight="1" x14ac:dyDescent="0.2">
      <c r="B19" s="68" t="s">
        <v>10</v>
      </c>
      <c r="C19" s="56">
        <v>0</v>
      </c>
      <c r="D19" s="63">
        <v>0</v>
      </c>
      <c r="E19" s="63">
        <v>0</v>
      </c>
      <c r="F19" s="63"/>
      <c r="G19" s="63"/>
      <c r="H19" s="65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71">
        <f t="shared" si="0"/>
        <v>0</v>
      </c>
    </row>
    <row r="20" spans="2:23" s="26" customFormat="1" ht="15" customHeight="1" x14ac:dyDescent="0.2">
      <c r="B20" s="68" t="s">
        <v>11</v>
      </c>
      <c r="C20" s="56">
        <v>0</v>
      </c>
      <c r="D20" s="63">
        <v>0</v>
      </c>
      <c r="E20" s="63">
        <v>0</v>
      </c>
      <c r="F20" s="63"/>
      <c r="G20" s="63"/>
      <c r="H20" s="65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71">
        <f t="shared" si="0"/>
        <v>0</v>
      </c>
    </row>
    <row r="21" spans="2:23" s="26" customFormat="1" ht="15" customHeight="1" x14ac:dyDescent="0.2">
      <c r="B21" s="68" t="s">
        <v>12</v>
      </c>
      <c r="C21" s="56">
        <v>300000</v>
      </c>
      <c r="D21" s="63">
        <v>0</v>
      </c>
      <c r="E21" s="63">
        <v>0</v>
      </c>
      <c r="F21" s="63"/>
      <c r="G21" s="63"/>
      <c r="H21" s="65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71">
        <f t="shared" si="0"/>
        <v>0</v>
      </c>
    </row>
    <row r="22" spans="2:23" s="26" customFormat="1" ht="15" customHeight="1" x14ac:dyDescent="0.2">
      <c r="B22" s="68" t="s">
        <v>13</v>
      </c>
      <c r="C22" s="56">
        <v>2600000</v>
      </c>
      <c r="D22" s="63">
        <v>0</v>
      </c>
      <c r="E22" s="63">
        <v>0</v>
      </c>
      <c r="F22" s="63">
        <v>245644.4</v>
      </c>
      <c r="G22" s="63">
        <v>245932.08</v>
      </c>
      <c r="H22" s="64">
        <v>250265.3</v>
      </c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71">
        <f>+SUM(F22:V22)</f>
        <v>741841.78</v>
      </c>
    </row>
    <row r="23" spans="2:23" s="26" customFormat="1" ht="27" customHeight="1" x14ac:dyDescent="0.2">
      <c r="B23" s="67" t="s">
        <v>14</v>
      </c>
      <c r="C23" s="72">
        <v>640000</v>
      </c>
      <c r="D23" s="63">
        <v>0</v>
      </c>
      <c r="E23" s="63">
        <v>0</v>
      </c>
      <c r="F23" s="63"/>
      <c r="G23" s="63"/>
      <c r="H23" s="64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71">
        <f t="shared" si="0"/>
        <v>0</v>
      </c>
    </row>
    <row r="24" spans="2:23" s="26" customFormat="1" ht="23.25" customHeight="1" x14ac:dyDescent="0.2">
      <c r="B24" s="67" t="s">
        <v>15</v>
      </c>
      <c r="C24" s="73">
        <v>1318000</v>
      </c>
      <c r="D24" s="63">
        <v>0</v>
      </c>
      <c r="E24" s="63">
        <v>0</v>
      </c>
      <c r="F24" s="63"/>
      <c r="G24" s="63">
        <v>73750</v>
      </c>
      <c r="H24" s="64">
        <v>120145</v>
      </c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71">
        <f>+SUM(F24:V24)</f>
        <v>193895</v>
      </c>
    </row>
    <row r="25" spans="2:23" s="26" customFormat="1" ht="15" customHeight="1" x14ac:dyDescent="0.2">
      <c r="B25" s="70" t="s">
        <v>16</v>
      </c>
      <c r="C25" s="56">
        <v>0</v>
      </c>
      <c r="D25" s="63">
        <v>0</v>
      </c>
      <c r="E25" s="63">
        <v>0</v>
      </c>
      <c r="F25" s="63"/>
      <c r="G25" s="63"/>
      <c r="H25" s="64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71">
        <f t="shared" si="0"/>
        <v>0</v>
      </c>
    </row>
    <row r="26" spans="2:23" s="26" customFormat="1" ht="15" customHeight="1" x14ac:dyDescent="0.2">
      <c r="B26" s="70" t="s">
        <v>17</v>
      </c>
      <c r="C26" s="56">
        <v>0</v>
      </c>
      <c r="D26" s="63">
        <v>0</v>
      </c>
      <c r="E26" s="63">
        <v>0</v>
      </c>
      <c r="F26" s="63"/>
      <c r="G26" s="63"/>
      <c r="H26" s="65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71">
        <f t="shared" si="0"/>
        <v>0</v>
      </c>
    </row>
    <row r="27" spans="2:23" s="26" customFormat="1" ht="15" customHeight="1" x14ac:dyDescent="0.2">
      <c r="B27" s="70" t="s">
        <v>18</v>
      </c>
      <c r="C27" s="56">
        <v>18180000</v>
      </c>
      <c r="D27" s="63">
        <v>0</v>
      </c>
      <c r="E27" s="63"/>
      <c r="F27" s="63"/>
      <c r="G27" s="63">
        <v>692409.66</v>
      </c>
      <c r="H27" s="64">
        <v>836972.26</v>
      </c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71">
        <f>+SUM(F27:V27)</f>
        <v>1529381.92</v>
      </c>
    </row>
    <row r="28" spans="2:23" s="26" customFormat="1" ht="15" customHeight="1" x14ac:dyDescent="0.2">
      <c r="B28" s="70" t="s">
        <v>19</v>
      </c>
      <c r="C28" s="56">
        <v>552000</v>
      </c>
      <c r="D28" s="63">
        <v>0</v>
      </c>
      <c r="E28" s="63">
        <v>0</v>
      </c>
      <c r="F28" s="63"/>
      <c r="G28" s="63"/>
      <c r="H28" s="64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71">
        <f t="shared" si="0"/>
        <v>0</v>
      </c>
    </row>
    <row r="29" spans="2:23" s="26" customFormat="1" ht="15" customHeight="1" x14ac:dyDescent="0.2">
      <c r="B29" s="70" t="s">
        <v>20</v>
      </c>
      <c r="C29" s="56">
        <v>740000</v>
      </c>
      <c r="D29" s="63">
        <v>0</v>
      </c>
      <c r="E29" s="63">
        <v>0</v>
      </c>
      <c r="F29" s="63"/>
      <c r="G29" s="63"/>
      <c r="H29" s="64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71">
        <f t="shared" si="0"/>
        <v>0</v>
      </c>
    </row>
    <row r="30" spans="2:23" s="26" customFormat="1" ht="15" customHeight="1" x14ac:dyDescent="0.2">
      <c r="B30" s="70" t="s">
        <v>21</v>
      </c>
      <c r="C30" s="56">
        <v>160000</v>
      </c>
      <c r="D30" s="63">
        <v>0</v>
      </c>
      <c r="E30" s="63">
        <v>0</v>
      </c>
      <c r="F30" s="63"/>
      <c r="G30" s="63"/>
      <c r="H30" s="64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71">
        <f t="shared" si="0"/>
        <v>0</v>
      </c>
    </row>
    <row r="31" spans="2:23" s="26" customFormat="1" ht="15" customHeight="1" x14ac:dyDescent="0.2">
      <c r="B31" s="70" t="s">
        <v>22</v>
      </c>
      <c r="C31" s="56">
        <v>810000</v>
      </c>
      <c r="D31" s="63">
        <v>0</v>
      </c>
      <c r="E31" s="63">
        <v>0</v>
      </c>
      <c r="F31" s="63"/>
      <c r="G31" s="63"/>
      <c r="H31" s="64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71">
        <f t="shared" si="0"/>
        <v>0</v>
      </c>
    </row>
    <row r="32" spans="2:23" s="26" customFormat="1" ht="15" customHeight="1" x14ac:dyDescent="0.2">
      <c r="B32" s="70" t="s">
        <v>23</v>
      </c>
      <c r="C32" s="56">
        <v>3800000</v>
      </c>
      <c r="D32" s="63">
        <v>0</v>
      </c>
      <c r="E32" s="63">
        <v>0</v>
      </c>
      <c r="F32" s="63"/>
      <c r="G32" s="63"/>
      <c r="H32" s="64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71">
        <f t="shared" si="0"/>
        <v>0</v>
      </c>
    </row>
    <row r="33" spans="2:23" s="26" customFormat="1" ht="15" customHeight="1" x14ac:dyDescent="0.2">
      <c r="B33" s="70" t="s">
        <v>24</v>
      </c>
      <c r="C33" s="56">
        <v>4032000</v>
      </c>
      <c r="D33" s="63">
        <v>0</v>
      </c>
      <c r="E33" s="63">
        <v>0</v>
      </c>
      <c r="F33" s="63"/>
      <c r="G33" s="63"/>
      <c r="H33" s="64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71">
        <f>+SUM(F33:V33)</f>
        <v>0</v>
      </c>
    </row>
    <row r="34" spans="2:23" s="26" customFormat="1" ht="15" customHeight="1" x14ac:dyDescent="0.2">
      <c r="B34" s="70" t="s">
        <v>25</v>
      </c>
      <c r="C34" s="56">
        <v>0</v>
      </c>
      <c r="D34" s="63">
        <v>0</v>
      </c>
      <c r="E34" s="63">
        <v>0</v>
      </c>
      <c r="F34" s="63"/>
      <c r="G34" s="63"/>
      <c r="H34" s="65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71">
        <f t="shared" si="0"/>
        <v>0</v>
      </c>
    </row>
    <row r="35" spans="2:23" s="26" customFormat="1" ht="15" customHeight="1" x14ac:dyDescent="0.2">
      <c r="B35" s="70" t="s">
        <v>26</v>
      </c>
      <c r="C35" s="56">
        <v>5958800</v>
      </c>
      <c r="D35" s="63">
        <v>0</v>
      </c>
      <c r="E35" s="63">
        <v>0</v>
      </c>
      <c r="F35" s="63">
        <v>0</v>
      </c>
      <c r="G35" s="63">
        <v>0</v>
      </c>
      <c r="H35" s="64" t="s">
        <v>117</v>
      </c>
      <c r="I35" s="63" t="s">
        <v>117</v>
      </c>
      <c r="J35" s="63" t="s">
        <v>117</v>
      </c>
      <c r="K35" s="63">
        <v>0</v>
      </c>
      <c r="L35" s="63">
        <v>0</v>
      </c>
      <c r="M35" s="63"/>
      <c r="N35" s="63"/>
      <c r="O35" s="63"/>
      <c r="P35" s="63"/>
      <c r="Q35" s="63" t="s">
        <v>117</v>
      </c>
      <c r="R35" s="63"/>
      <c r="S35" s="63"/>
      <c r="T35" s="63"/>
      <c r="U35" s="63"/>
      <c r="V35" s="63"/>
      <c r="W35" s="71">
        <f t="shared" si="0"/>
        <v>0</v>
      </c>
    </row>
    <row r="36" spans="2:23" s="26" customFormat="1" ht="15" customHeight="1" x14ac:dyDescent="0.2">
      <c r="B36" s="70" t="s">
        <v>27</v>
      </c>
      <c r="C36" s="56">
        <v>0</v>
      </c>
      <c r="D36" s="63">
        <v>0</v>
      </c>
      <c r="E36" s="63">
        <v>0</v>
      </c>
      <c r="F36" s="63">
        <v>0</v>
      </c>
      <c r="G36" s="63">
        <v>0</v>
      </c>
      <c r="H36" s="64"/>
      <c r="I36" s="63" t="s">
        <v>117</v>
      </c>
      <c r="J36" s="63"/>
      <c r="K36" s="63">
        <v>0</v>
      </c>
      <c r="L36" s="63">
        <v>0</v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71">
        <f t="shared" si="0"/>
        <v>0</v>
      </c>
    </row>
    <row r="37" spans="2:23" s="26" customFormat="1" ht="15" customHeight="1" x14ac:dyDescent="0.2">
      <c r="B37" s="70" t="s">
        <v>28</v>
      </c>
      <c r="C37" s="56">
        <v>0</v>
      </c>
      <c r="D37" s="63">
        <v>0</v>
      </c>
      <c r="E37" s="63">
        <v>0</v>
      </c>
      <c r="F37" s="63">
        <v>0</v>
      </c>
      <c r="G37" s="63">
        <v>0</v>
      </c>
      <c r="H37" s="65">
        <v>0</v>
      </c>
      <c r="I37" s="63">
        <v>0</v>
      </c>
      <c r="J37" s="63"/>
      <c r="K37" s="63">
        <v>0</v>
      </c>
      <c r="L37" s="63">
        <v>0</v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71">
        <f t="shared" si="0"/>
        <v>0</v>
      </c>
    </row>
    <row r="38" spans="2:23" s="26" customFormat="1" ht="15" customHeight="1" x14ac:dyDescent="0.2">
      <c r="B38" s="70" t="s">
        <v>29</v>
      </c>
      <c r="C38" s="56">
        <v>0</v>
      </c>
      <c r="D38" s="63">
        <v>0</v>
      </c>
      <c r="E38" s="63">
        <v>0</v>
      </c>
      <c r="F38" s="63">
        <v>0</v>
      </c>
      <c r="G38" s="63">
        <v>0</v>
      </c>
      <c r="H38" s="65">
        <v>0</v>
      </c>
      <c r="I38" s="63">
        <v>0</v>
      </c>
      <c r="J38" s="63"/>
      <c r="K38" s="63">
        <v>0</v>
      </c>
      <c r="L38" s="63">
        <v>0</v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71">
        <f t="shared" si="0"/>
        <v>0</v>
      </c>
    </row>
    <row r="39" spans="2:23" s="26" customFormat="1" ht="15" customHeight="1" x14ac:dyDescent="0.2">
      <c r="B39" s="70" t="s">
        <v>30</v>
      </c>
      <c r="C39" s="56">
        <v>0</v>
      </c>
      <c r="D39" s="63">
        <v>0</v>
      </c>
      <c r="E39" s="63">
        <v>0</v>
      </c>
      <c r="F39" s="63">
        <v>0</v>
      </c>
      <c r="G39" s="63">
        <v>0</v>
      </c>
      <c r="H39" s="65">
        <v>0</v>
      </c>
      <c r="I39" s="63">
        <v>0</v>
      </c>
      <c r="J39" s="63"/>
      <c r="K39" s="63">
        <v>0</v>
      </c>
      <c r="L39" s="63">
        <v>0</v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71">
        <f t="shared" si="0"/>
        <v>0</v>
      </c>
    </row>
    <row r="40" spans="2:23" s="26" customFormat="1" ht="15" customHeight="1" x14ac:dyDescent="0.2">
      <c r="B40" s="70" t="s">
        <v>31</v>
      </c>
      <c r="C40" s="56">
        <v>0</v>
      </c>
      <c r="D40" s="63">
        <v>0</v>
      </c>
      <c r="E40" s="63">
        <v>0</v>
      </c>
      <c r="F40" s="63">
        <v>0</v>
      </c>
      <c r="G40" s="63">
        <v>0</v>
      </c>
      <c r="H40" s="65">
        <v>0</v>
      </c>
      <c r="I40" s="63">
        <v>0</v>
      </c>
      <c r="J40" s="63"/>
      <c r="K40" s="63">
        <v>0</v>
      </c>
      <c r="L40" s="63">
        <v>0</v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71">
        <f t="shared" si="0"/>
        <v>0</v>
      </c>
    </row>
    <row r="41" spans="2:23" s="26" customFormat="1" ht="15" customHeight="1" x14ac:dyDescent="0.2">
      <c r="B41" s="70" t="s">
        <v>32</v>
      </c>
      <c r="C41" s="56">
        <v>0</v>
      </c>
      <c r="D41" s="63">
        <v>0</v>
      </c>
      <c r="E41" s="63">
        <v>0</v>
      </c>
      <c r="F41" s="63">
        <v>0</v>
      </c>
      <c r="G41" s="63">
        <v>0</v>
      </c>
      <c r="H41" s="65">
        <v>0</v>
      </c>
      <c r="I41" s="63">
        <v>0</v>
      </c>
      <c r="J41" s="63"/>
      <c r="K41" s="63">
        <v>0</v>
      </c>
      <c r="L41" s="63">
        <v>0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71">
        <f t="shared" si="0"/>
        <v>0</v>
      </c>
    </row>
    <row r="42" spans="2:23" s="26" customFormat="1" ht="15" customHeight="1" x14ac:dyDescent="0.2">
      <c r="B42" s="70" t="s">
        <v>33</v>
      </c>
      <c r="C42" s="56">
        <v>0</v>
      </c>
      <c r="D42" s="63">
        <v>0</v>
      </c>
      <c r="E42" s="63">
        <v>0</v>
      </c>
      <c r="F42" s="63">
        <v>0</v>
      </c>
      <c r="G42" s="63">
        <v>0</v>
      </c>
      <c r="H42" s="65">
        <v>0</v>
      </c>
      <c r="I42" s="63">
        <v>0</v>
      </c>
      <c r="J42" s="63"/>
      <c r="K42" s="63">
        <v>0</v>
      </c>
      <c r="L42" s="63">
        <v>0</v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71">
        <f t="shared" si="0"/>
        <v>0</v>
      </c>
    </row>
    <row r="43" spans="2:23" s="26" customFormat="1" ht="15" customHeight="1" x14ac:dyDescent="0.2">
      <c r="B43" s="70" t="s">
        <v>34</v>
      </c>
      <c r="C43" s="56">
        <v>0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3"/>
      <c r="K43" s="63">
        <v>0</v>
      </c>
      <c r="L43" s="63">
        <v>0</v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71">
        <f t="shared" si="0"/>
        <v>0</v>
      </c>
    </row>
    <row r="44" spans="2:23" s="26" customFormat="1" ht="15" customHeight="1" x14ac:dyDescent="0.2">
      <c r="B44" s="66" t="s">
        <v>35</v>
      </c>
      <c r="C44" s="56">
        <v>0</v>
      </c>
      <c r="D44" s="63">
        <v>0</v>
      </c>
      <c r="E44" s="63">
        <v>0</v>
      </c>
      <c r="F44" s="63">
        <v>0</v>
      </c>
      <c r="G44" s="63">
        <v>0</v>
      </c>
      <c r="H44" s="64"/>
      <c r="I44" s="63">
        <v>0</v>
      </c>
      <c r="J44" s="63"/>
      <c r="K44" s="63">
        <v>0</v>
      </c>
      <c r="L44" s="63">
        <v>0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71">
        <f t="shared" si="0"/>
        <v>0</v>
      </c>
    </row>
    <row r="45" spans="2:23" s="26" customFormat="1" ht="15" customHeight="1" x14ac:dyDescent="0.2">
      <c r="B45" s="66" t="s">
        <v>36</v>
      </c>
      <c r="C45" s="56">
        <v>0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3"/>
      <c r="K45" s="63">
        <v>0</v>
      </c>
      <c r="L45" s="63">
        <v>0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71">
        <f t="shared" si="0"/>
        <v>0</v>
      </c>
    </row>
    <row r="46" spans="2:23" s="26" customFormat="1" ht="15" customHeight="1" x14ac:dyDescent="0.2">
      <c r="B46" s="70" t="s">
        <v>37</v>
      </c>
      <c r="C46" s="56">
        <v>0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3"/>
      <c r="K46" s="63">
        <v>0</v>
      </c>
      <c r="L46" s="63">
        <v>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71">
        <f t="shared" si="0"/>
        <v>0</v>
      </c>
    </row>
    <row r="47" spans="2:23" s="31" customFormat="1" ht="15" customHeight="1" x14ac:dyDescent="0.2">
      <c r="B47" s="70" t="s">
        <v>38</v>
      </c>
      <c r="C47" s="56">
        <v>0</v>
      </c>
      <c r="D47" s="63">
        <v>0</v>
      </c>
      <c r="E47" s="63">
        <v>0</v>
      </c>
      <c r="F47" s="63">
        <v>0</v>
      </c>
      <c r="G47" s="63">
        <v>0</v>
      </c>
      <c r="H47" s="65">
        <v>0</v>
      </c>
      <c r="I47" s="63">
        <v>0</v>
      </c>
      <c r="J47" s="63"/>
      <c r="K47" s="63">
        <v>0</v>
      </c>
      <c r="L47" s="63">
        <v>0</v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71">
        <f t="shared" si="0"/>
        <v>0</v>
      </c>
    </row>
    <row r="48" spans="2:23" s="31" customFormat="1" ht="15" customHeight="1" x14ac:dyDescent="0.2">
      <c r="B48" s="70" t="s">
        <v>39</v>
      </c>
      <c r="C48" s="56">
        <v>0</v>
      </c>
      <c r="D48" s="63">
        <v>0</v>
      </c>
      <c r="E48" s="63">
        <v>0</v>
      </c>
      <c r="F48" s="63">
        <v>0</v>
      </c>
      <c r="G48" s="63">
        <v>0</v>
      </c>
      <c r="H48" s="64">
        <v>0</v>
      </c>
      <c r="I48" s="63">
        <v>0</v>
      </c>
      <c r="J48" s="63"/>
      <c r="K48" s="63">
        <v>0</v>
      </c>
      <c r="L48" s="63">
        <v>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71">
        <f t="shared" si="0"/>
        <v>0</v>
      </c>
    </row>
    <row r="49" spans="2:23" s="31" customFormat="1" ht="15" customHeight="1" x14ac:dyDescent="0.2">
      <c r="B49" s="70" t="s">
        <v>40</v>
      </c>
      <c r="C49" s="56">
        <v>0</v>
      </c>
      <c r="D49" s="63">
        <v>0</v>
      </c>
      <c r="E49" s="63">
        <v>0</v>
      </c>
      <c r="F49" s="63">
        <v>0</v>
      </c>
      <c r="G49" s="63">
        <v>0</v>
      </c>
      <c r="H49" s="64">
        <v>0</v>
      </c>
      <c r="I49" s="63">
        <v>0</v>
      </c>
      <c r="J49" s="63"/>
      <c r="K49" s="63">
        <v>0</v>
      </c>
      <c r="L49" s="63">
        <v>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71">
        <f t="shared" si="0"/>
        <v>0</v>
      </c>
    </row>
    <row r="50" spans="2:23" s="26" customFormat="1" ht="15" customHeight="1" x14ac:dyDescent="0.2">
      <c r="B50" s="70" t="s">
        <v>41</v>
      </c>
      <c r="C50" s="56">
        <v>0</v>
      </c>
      <c r="D50" s="63">
        <v>0</v>
      </c>
      <c r="E50" s="63">
        <v>0</v>
      </c>
      <c r="F50" s="63">
        <v>0</v>
      </c>
      <c r="G50" s="63">
        <v>0</v>
      </c>
      <c r="H50" s="64">
        <v>0</v>
      </c>
      <c r="I50" s="63">
        <v>0</v>
      </c>
      <c r="J50" s="63"/>
      <c r="K50" s="63">
        <v>0</v>
      </c>
      <c r="L50" s="63">
        <v>0</v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71">
        <f t="shared" si="0"/>
        <v>0</v>
      </c>
    </row>
    <row r="51" spans="2:23" s="31" customFormat="1" ht="15" customHeight="1" x14ac:dyDescent="0.2">
      <c r="B51" s="70" t="s">
        <v>42</v>
      </c>
      <c r="C51" s="56">
        <v>0</v>
      </c>
      <c r="D51" s="63">
        <v>0</v>
      </c>
      <c r="E51" s="63">
        <v>0</v>
      </c>
      <c r="F51" s="63">
        <v>0</v>
      </c>
      <c r="G51" s="63">
        <v>0</v>
      </c>
      <c r="H51" s="64">
        <v>0</v>
      </c>
      <c r="I51" s="63">
        <v>0</v>
      </c>
      <c r="J51" s="63"/>
      <c r="K51" s="63">
        <v>0</v>
      </c>
      <c r="L51" s="63">
        <v>0</v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71">
        <f t="shared" si="0"/>
        <v>0</v>
      </c>
    </row>
    <row r="52" spans="2:23" s="26" customFormat="1" ht="15" customHeight="1" x14ac:dyDescent="0.2">
      <c r="B52" s="70" t="s">
        <v>43</v>
      </c>
      <c r="C52" s="56">
        <v>0</v>
      </c>
      <c r="D52" s="63">
        <v>0</v>
      </c>
      <c r="E52" s="63">
        <v>0</v>
      </c>
      <c r="F52" s="63">
        <v>0</v>
      </c>
      <c r="G52" s="63">
        <v>0</v>
      </c>
      <c r="H52" s="64"/>
      <c r="I52" s="63">
        <v>0</v>
      </c>
      <c r="J52" s="63"/>
      <c r="K52" s="63">
        <v>0</v>
      </c>
      <c r="L52" s="63">
        <v>0</v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71">
        <f t="shared" si="0"/>
        <v>0</v>
      </c>
    </row>
    <row r="53" spans="2:23" s="26" customFormat="1" ht="15" customHeight="1" x14ac:dyDescent="0.2">
      <c r="B53" s="70" t="s">
        <v>44</v>
      </c>
      <c r="C53" s="56">
        <v>210000</v>
      </c>
      <c r="D53" s="63">
        <v>0</v>
      </c>
      <c r="E53" s="63">
        <v>0</v>
      </c>
      <c r="F53" s="63">
        <v>0</v>
      </c>
      <c r="G53" s="63">
        <v>0</v>
      </c>
      <c r="H53" s="64" t="s">
        <v>117</v>
      </c>
      <c r="I53" s="63">
        <v>0</v>
      </c>
      <c r="J53" s="63"/>
      <c r="K53" s="63">
        <v>0</v>
      </c>
      <c r="L53" s="63">
        <v>0</v>
      </c>
      <c r="M53" s="63"/>
      <c r="N53" s="63"/>
      <c r="O53" s="63"/>
      <c r="P53" s="63"/>
      <c r="Q53" s="63" t="s">
        <v>117</v>
      </c>
      <c r="R53" s="63"/>
      <c r="S53" s="63"/>
      <c r="T53" s="63"/>
      <c r="U53" s="63"/>
      <c r="V53" s="63"/>
      <c r="W53" s="71">
        <f t="shared" si="0"/>
        <v>0</v>
      </c>
    </row>
    <row r="54" spans="2:23" s="31" customFormat="1" ht="15" customHeight="1" x14ac:dyDescent="0.2">
      <c r="B54" s="70" t="s">
        <v>45</v>
      </c>
      <c r="C54" s="56">
        <v>20000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3"/>
      <c r="K54" s="63">
        <v>0</v>
      </c>
      <c r="L54" s="63">
        <v>0</v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71">
        <f t="shared" si="0"/>
        <v>0</v>
      </c>
    </row>
    <row r="55" spans="2:23" s="31" customFormat="1" ht="15" customHeight="1" x14ac:dyDescent="0.2">
      <c r="B55" s="70" t="s">
        <v>46</v>
      </c>
      <c r="C55" s="56">
        <v>8000</v>
      </c>
      <c r="D55" s="63">
        <v>0</v>
      </c>
      <c r="E55" s="63">
        <v>0</v>
      </c>
      <c r="F55" s="63">
        <v>0</v>
      </c>
      <c r="G55" s="63">
        <v>0</v>
      </c>
      <c r="H55" s="65">
        <v>0</v>
      </c>
      <c r="I55" s="63">
        <v>0</v>
      </c>
      <c r="J55" s="63"/>
      <c r="K55" s="63">
        <v>0</v>
      </c>
      <c r="L55" s="63">
        <v>0</v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71">
        <f t="shared" si="0"/>
        <v>0</v>
      </c>
    </row>
    <row r="56" spans="2:23" s="31" customFormat="1" ht="15" customHeight="1" x14ac:dyDescent="0.2">
      <c r="B56" s="70" t="s">
        <v>47</v>
      </c>
      <c r="C56" s="56">
        <v>2500000</v>
      </c>
      <c r="D56" s="63">
        <v>0</v>
      </c>
      <c r="E56" s="63">
        <v>0</v>
      </c>
      <c r="F56" s="63">
        <v>0</v>
      </c>
      <c r="G56" s="63">
        <v>0</v>
      </c>
      <c r="H56" s="65">
        <v>0</v>
      </c>
      <c r="I56" s="63">
        <v>0</v>
      </c>
      <c r="J56" s="63"/>
      <c r="K56" s="63">
        <v>0</v>
      </c>
      <c r="L56" s="63">
        <v>0</v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71">
        <f t="shared" si="0"/>
        <v>0</v>
      </c>
    </row>
    <row r="57" spans="2:23" s="26" customFormat="1" ht="15" customHeight="1" x14ac:dyDescent="0.2">
      <c r="B57" s="70" t="s">
        <v>48</v>
      </c>
      <c r="C57" s="56">
        <v>48000</v>
      </c>
      <c r="D57" s="63">
        <v>0</v>
      </c>
      <c r="E57" s="63">
        <v>0</v>
      </c>
      <c r="F57" s="63">
        <v>0</v>
      </c>
      <c r="G57" s="63">
        <v>0</v>
      </c>
      <c r="H57" s="64" t="s">
        <v>117</v>
      </c>
      <c r="I57" s="63" t="s">
        <v>117</v>
      </c>
      <c r="J57" s="63"/>
      <c r="K57" s="63">
        <v>0</v>
      </c>
      <c r="L57" s="63">
        <v>0</v>
      </c>
      <c r="M57" s="63"/>
      <c r="N57" s="63" t="s">
        <v>117</v>
      </c>
      <c r="O57" s="63"/>
      <c r="P57" s="63" t="s">
        <v>117</v>
      </c>
      <c r="Q57" s="63" t="s">
        <v>117</v>
      </c>
      <c r="R57" s="63"/>
      <c r="S57" s="63"/>
      <c r="T57" s="63"/>
      <c r="U57" s="63"/>
      <c r="V57" s="63">
        <v>433060</v>
      </c>
      <c r="W57" s="71">
        <f>SUM(E57:V57)</f>
        <v>433060</v>
      </c>
    </row>
    <row r="58" spans="2:23" s="26" customFormat="1" ht="15" customHeight="1" x14ac:dyDescent="0.2">
      <c r="B58" s="70" t="s">
        <v>49</v>
      </c>
      <c r="C58" s="56">
        <v>40000</v>
      </c>
      <c r="D58" s="63">
        <v>0</v>
      </c>
      <c r="E58" s="63">
        <v>0</v>
      </c>
      <c r="F58" s="63">
        <v>0</v>
      </c>
      <c r="G58" s="63">
        <v>0</v>
      </c>
      <c r="H58" s="65">
        <v>0</v>
      </c>
      <c r="I58" s="63">
        <v>0</v>
      </c>
      <c r="J58" s="63"/>
      <c r="K58" s="63">
        <v>0</v>
      </c>
      <c r="L58" s="63">
        <v>0</v>
      </c>
      <c r="M58" s="63"/>
      <c r="N58" s="63"/>
      <c r="O58" s="63"/>
      <c r="P58" s="63"/>
      <c r="Q58" s="63" t="s">
        <v>117</v>
      </c>
      <c r="R58" s="63"/>
      <c r="S58" s="63"/>
      <c r="T58" s="63"/>
      <c r="U58" s="63"/>
      <c r="V58" s="63"/>
      <c r="W58" s="71">
        <f t="shared" si="0"/>
        <v>0</v>
      </c>
    </row>
    <row r="59" spans="2:23" s="26" customFormat="1" ht="15" customHeight="1" x14ac:dyDescent="0.2">
      <c r="B59" s="70" t="s">
        <v>50</v>
      </c>
      <c r="C59" s="56">
        <v>3000000</v>
      </c>
      <c r="D59" s="63">
        <v>0</v>
      </c>
      <c r="E59" s="63"/>
      <c r="F59" s="63">
        <v>0</v>
      </c>
      <c r="G59" s="63">
        <v>0</v>
      </c>
      <c r="H59" s="65">
        <v>0</v>
      </c>
      <c r="I59" s="63">
        <v>0</v>
      </c>
      <c r="J59" s="63"/>
      <c r="K59" s="63">
        <v>0</v>
      </c>
      <c r="L59" s="63">
        <v>0</v>
      </c>
      <c r="M59" s="63">
        <v>0</v>
      </c>
      <c r="N59" s="63"/>
      <c r="O59" s="63"/>
      <c r="P59" s="63">
        <v>0</v>
      </c>
      <c r="Q59" s="63"/>
      <c r="R59" s="63"/>
      <c r="S59" s="63"/>
      <c r="T59" s="63"/>
      <c r="U59" s="63"/>
      <c r="V59" s="63"/>
      <c r="W59" s="71">
        <f t="shared" si="0"/>
        <v>0</v>
      </c>
    </row>
    <row r="60" spans="2:23" s="26" customFormat="1" ht="15" customHeight="1" x14ac:dyDescent="0.2">
      <c r="B60" s="70" t="s">
        <v>51</v>
      </c>
      <c r="C60" s="56">
        <v>0</v>
      </c>
      <c r="D60" s="63">
        <v>0</v>
      </c>
      <c r="E60" s="63">
        <v>0</v>
      </c>
      <c r="F60" s="63">
        <v>0</v>
      </c>
      <c r="G60" s="63">
        <v>0</v>
      </c>
      <c r="H60" s="65">
        <v>0</v>
      </c>
      <c r="I60" s="63">
        <v>0</v>
      </c>
      <c r="J60" s="63" t="s">
        <v>117</v>
      </c>
      <c r="K60" s="63">
        <v>0</v>
      </c>
      <c r="L60" s="63">
        <v>0</v>
      </c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71">
        <f t="shared" si="0"/>
        <v>0</v>
      </c>
    </row>
    <row r="61" spans="2:23" s="31" customFormat="1" ht="15" customHeight="1" x14ac:dyDescent="0.2">
      <c r="B61" s="70" t="s">
        <v>52</v>
      </c>
      <c r="C61" s="56">
        <v>0</v>
      </c>
      <c r="D61" s="63">
        <v>0</v>
      </c>
      <c r="E61" s="63">
        <v>0</v>
      </c>
      <c r="F61" s="63">
        <v>0</v>
      </c>
      <c r="G61" s="63">
        <v>0</v>
      </c>
      <c r="H61" s="65">
        <v>0</v>
      </c>
      <c r="I61" s="63">
        <v>0</v>
      </c>
      <c r="J61" s="63"/>
      <c r="K61" s="63">
        <v>0</v>
      </c>
      <c r="L61" s="63">
        <v>0</v>
      </c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71">
        <f t="shared" si="0"/>
        <v>0</v>
      </c>
    </row>
    <row r="62" spans="2:23" s="26" customFormat="1" ht="15" customHeight="1" x14ac:dyDescent="0.2">
      <c r="B62" s="70" t="s">
        <v>53</v>
      </c>
      <c r="C62" s="56">
        <v>0</v>
      </c>
      <c r="D62" s="63">
        <v>0</v>
      </c>
      <c r="E62" s="63">
        <v>0</v>
      </c>
      <c r="F62" s="63">
        <v>0</v>
      </c>
      <c r="G62" s="63">
        <v>0</v>
      </c>
      <c r="H62" s="65"/>
      <c r="I62" s="63">
        <v>0</v>
      </c>
      <c r="J62" s="63"/>
      <c r="K62" s="63">
        <v>0</v>
      </c>
      <c r="L62" s="63">
        <v>0</v>
      </c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71">
        <f t="shared" si="0"/>
        <v>0</v>
      </c>
    </row>
    <row r="63" spans="2:23" s="26" customFormat="1" ht="15" customHeight="1" x14ac:dyDescent="0.2">
      <c r="B63" s="70" t="s">
        <v>54</v>
      </c>
      <c r="C63" s="56">
        <v>0</v>
      </c>
      <c r="D63" s="63">
        <v>0</v>
      </c>
      <c r="E63" s="63">
        <v>0</v>
      </c>
      <c r="F63" s="63">
        <v>0</v>
      </c>
      <c r="G63" s="63">
        <v>0</v>
      </c>
      <c r="H63" s="65">
        <v>0</v>
      </c>
      <c r="I63" s="63">
        <v>0</v>
      </c>
      <c r="J63" s="63"/>
      <c r="K63" s="63">
        <v>0</v>
      </c>
      <c r="L63" s="63">
        <v>0</v>
      </c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71">
        <f t="shared" si="0"/>
        <v>0</v>
      </c>
    </row>
    <row r="64" spans="2:23" s="26" customFormat="1" ht="15" customHeight="1" x14ac:dyDescent="0.2">
      <c r="B64" s="70" t="s">
        <v>55</v>
      </c>
      <c r="C64" s="56">
        <v>0</v>
      </c>
      <c r="D64" s="63">
        <v>0</v>
      </c>
      <c r="E64" s="63">
        <v>0</v>
      </c>
      <c r="F64" s="63">
        <v>0</v>
      </c>
      <c r="G64" s="63">
        <v>0</v>
      </c>
      <c r="H64" s="64">
        <v>0</v>
      </c>
      <c r="I64" s="63">
        <v>0</v>
      </c>
      <c r="J64" s="63"/>
      <c r="K64" s="63">
        <v>0</v>
      </c>
      <c r="L64" s="63">
        <v>0</v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71">
        <f t="shared" si="0"/>
        <v>0</v>
      </c>
    </row>
    <row r="65" spans="2:23" s="26" customFormat="1" ht="17.25" customHeight="1" x14ac:dyDescent="0.2">
      <c r="B65" s="66" t="s">
        <v>56</v>
      </c>
      <c r="C65" s="56">
        <v>0</v>
      </c>
      <c r="D65" s="63">
        <v>0</v>
      </c>
      <c r="E65" s="63">
        <v>0</v>
      </c>
      <c r="F65" s="63">
        <v>0</v>
      </c>
      <c r="G65" s="63">
        <v>0</v>
      </c>
      <c r="H65" s="64">
        <v>0</v>
      </c>
      <c r="I65" s="63">
        <v>0</v>
      </c>
      <c r="J65" s="63"/>
      <c r="K65" s="63">
        <v>0</v>
      </c>
      <c r="L65" s="63">
        <v>0</v>
      </c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71">
        <f t="shared" si="0"/>
        <v>0</v>
      </c>
    </row>
    <row r="66" spans="2:23" s="31" customFormat="1" ht="25.5" customHeight="1" x14ac:dyDescent="0.2">
      <c r="B66" s="66" t="s">
        <v>57</v>
      </c>
      <c r="C66" s="56">
        <v>0</v>
      </c>
      <c r="D66" s="63">
        <v>0</v>
      </c>
      <c r="E66" s="63">
        <v>0</v>
      </c>
      <c r="F66" s="63">
        <v>0</v>
      </c>
      <c r="G66" s="63">
        <v>0</v>
      </c>
      <c r="H66" s="64">
        <v>0</v>
      </c>
      <c r="I66" s="63">
        <v>0</v>
      </c>
      <c r="J66" s="63"/>
      <c r="K66" s="63">
        <v>0</v>
      </c>
      <c r="L66" s="63">
        <v>0</v>
      </c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71">
        <f t="shared" si="0"/>
        <v>0</v>
      </c>
    </row>
    <row r="67" spans="2:23" s="31" customFormat="1" ht="15" customHeight="1" x14ac:dyDescent="0.2">
      <c r="B67" s="70" t="s">
        <v>58</v>
      </c>
      <c r="C67" s="56">
        <v>0</v>
      </c>
      <c r="D67" s="63">
        <v>0</v>
      </c>
      <c r="E67" s="63">
        <v>0</v>
      </c>
      <c r="F67" s="63">
        <v>0</v>
      </c>
      <c r="G67" s="63">
        <v>0</v>
      </c>
      <c r="H67" s="64"/>
      <c r="I67" s="63">
        <v>0</v>
      </c>
      <c r="J67" s="63"/>
      <c r="K67" s="63">
        <v>0</v>
      </c>
      <c r="L67" s="63">
        <v>0</v>
      </c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71">
        <f t="shared" si="0"/>
        <v>0</v>
      </c>
    </row>
    <row r="68" spans="2:23" s="26" customFormat="1" ht="15" customHeight="1" x14ac:dyDescent="0.2">
      <c r="B68" s="70" t="s">
        <v>59</v>
      </c>
      <c r="C68" s="56">
        <v>0</v>
      </c>
      <c r="D68" s="63">
        <v>0</v>
      </c>
      <c r="E68" s="63">
        <v>0</v>
      </c>
      <c r="F68" s="63">
        <v>0</v>
      </c>
      <c r="G68" s="63">
        <v>0</v>
      </c>
      <c r="H68" s="65">
        <v>0</v>
      </c>
      <c r="I68" s="63">
        <v>0</v>
      </c>
      <c r="J68" s="63"/>
      <c r="K68" s="63">
        <v>0</v>
      </c>
      <c r="L68" s="63">
        <v>0</v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71">
        <f t="shared" si="0"/>
        <v>0</v>
      </c>
    </row>
    <row r="69" spans="2:23" s="31" customFormat="1" ht="15" customHeight="1" x14ac:dyDescent="0.2">
      <c r="B69" s="70" t="s">
        <v>60</v>
      </c>
      <c r="C69" s="56">
        <v>0</v>
      </c>
      <c r="D69" s="63">
        <v>0</v>
      </c>
      <c r="E69" s="63">
        <v>0</v>
      </c>
      <c r="F69" s="63">
        <v>0</v>
      </c>
      <c r="G69" s="63">
        <v>0</v>
      </c>
      <c r="H69" s="64">
        <v>0</v>
      </c>
      <c r="I69" s="63">
        <v>0</v>
      </c>
      <c r="J69" s="63"/>
      <c r="K69" s="63">
        <v>0</v>
      </c>
      <c r="L69" s="63">
        <v>0</v>
      </c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71">
        <f t="shared" si="0"/>
        <v>0</v>
      </c>
    </row>
    <row r="70" spans="2:23" s="26" customFormat="1" ht="15" customHeight="1" x14ac:dyDescent="0.2">
      <c r="B70" s="70" t="s">
        <v>61</v>
      </c>
      <c r="C70" s="56">
        <v>0</v>
      </c>
      <c r="D70" s="63">
        <v>0</v>
      </c>
      <c r="E70" s="63">
        <v>0</v>
      </c>
      <c r="F70" s="63">
        <v>0</v>
      </c>
      <c r="G70" s="63">
        <v>0</v>
      </c>
      <c r="H70" s="64"/>
      <c r="I70" s="63">
        <v>0</v>
      </c>
      <c r="J70" s="63"/>
      <c r="K70" s="63">
        <v>0</v>
      </c>
      <c r="L70" s="63">
        <v>0</v>
      </c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71">
        <f t="shared" si="0"/>
        <v>0</v>
      </c>
    </row>
    <row r="71" spans="2:23" s="26" customFormat="1" ht="15" customHeight="1" x14ac:dyDescent="0.2">
      <c r="B71" s="70" t="s">
        <v>62</v>
      </c>
      <c r="C71" s="56">
        <v>0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3"/>
      <c r="K71" s="63">
        <v>0</v>
      </c>
      <c r="L71" s="63">
        <v>0</v>
      </c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71">
        <f t="shared" si="0"/>
        <v>0</v>
      </c>
    </row>
    <row r="72" spans="2:23" s="26" customFormat="1" ht="15" customHeight="1" x14ac:dyDescent="0.2">
      <c r="B72" s="70" t="s">
        <v>63</v>
      </c>
      <c r="C72" s="56">
        <v>0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3"/>
      <c r="K72" s="63">
        <v>0</v>
      </c>
      <c r="L72" s="63">
        <v>0</v>
      </c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71">
        <f t="shared" si="0"/>
        <v>0</v>
      </c>
    </row>
    <row r="73" spans="2:23" s="31" customFormat="1" ht="15" customHeight="1" x14ac:dyDescent="0.2">
      <c r="B73" s="70" t="s">
        <v>64</v>
      </c>
      <c r="C73" s="56">
        <v>0</v>
      </c>
      <c r="D73" s="63">
        <v>0</v>
      </c>
      <c r="E73" s="63">
        <v>0</v>
      </c>
      <c r="F73" s="63">
        <v>0</v>
      </c>
      <c r="G73" s="63">
        <v>0</v>
      </c>
      <c r="H73" s="64">
        <v>0</v>
      </c>
      <c r="I73" s="63">
        <v>0</v>
      </c>
      <c r="J73" s="63"/>
      <c r="K73" s="63">
        <v>0</v>
      </c>
      <c r="L73" s="63">
        <v>0</v>
      </c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71">
        <f t="shared" si="0"/>
        <v>0</v>
      </c>
    </row>
    <row r="74" spans="2:23" s="26" customFormat="1" ht="15" customHeight="1" x14ac:dyDescent="0.2">
      <c r="B74" s="70" t="s">
        <v>67</v>
      </c>
      <c r="C74" s="56">
        <v>0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3"/>
      <c r="K74" s="63">
        <v>0</v>
      </c>
      <c r="L74" s="63">
        <v>0</v>
      </c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71">
        <f t="shared" si="0"/>
        <v>0</v>
      </c>
    </row>
    <row r="75" spans="2:23" s="26" customFormat="1" ht="15" customHeight="1" x14ac:dyDescent="0.2">
      <c r="B75" s="70" t="s">
        <v>68</v>
      </c>
      <c r="C75" s="56">
        <v>0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3"/>
      <c r="K75" s="63">
        <v>0</v>
      </c>
      <c r="L75" s="63">
        <v>0</v>
      </c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71">
        <f t="shared" si="0"/>
        <v>0</v>
      </c>
    </row>
    <row r="76" spans="2:23" s="26" customFormat="1" ht="15" customHeight="1" x14ac:dyDescent="0.2">
      <c r="B76" s="70" t="s">
        <v>69</v>
      </c>
      <c r="C76" s="56">
        <v>0</v>
      </c>
      <c r="D76" s="63">
        <v>0</v>
      </c>
      <c r="E76" s="63">
        <v>0</v>
      </c>
      <c r="F76" s="63">
        <v>0</v>
      </c>
      <c r="G76" s="63">
        <v>0</v>
      </c>
      <c r="H76" s="65">
        <v>0</v>
      </c>
      <c r="I76" s="63">
        <v>0</v>
      </c>
      <c r="J76" s="63"/>
      <c r="K76" s="63">
        <v>0</v>
      </c>
      <c r="L76" s="63">
        <v>0</v>
      </c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71">
        <f t="shared" ref="W76:W82" si="1">+SUM(F76:Q76)</f>
        <v>0</v>
      </c>
    </row>
    <row r="77" spans="2:23" s="26" customFormat="1" ht="15" customHeight="1" x14ac:dyDescent="0.2">
      <c r="B77" s="70" t="s">
        <v>70</v>
      </c>
      <c r="C77" s="56">
        <v>0</v>
      </c>
      <c r="D77" s="63">
        <v>0</v>
      </c>
      <c r="E77" s="63">
        <v>0</v>
      </c>
      <c r="F77" s="63">
        <v>0</v>
      </c>
      <c r="G77" s="63">
        <v>0</v>
      </c>
      <c r="H77" s="65">
        <v>0</v>
      </c>
      <c r="I77" s="63">
        <v>0</v>
      </c>
      <c r="J77" s="63"/>
      <c r="K77" s="63">
        <v>0</v>
      </c>
      <c r="L77" s="63">
        <v>0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71">
        <f t="shared" si="1"/>
        <v>0</v>
      </c>
    </row>
    <row r="78" spans="2:23" s="26" customFormat="1" ht="15" customHeight="1" x14ac:dyDescent="0.2">
      <c r="B78" s="70" t="s">
        <v>71</v>
      </c>
      <c r="C78" s="56">
        <v>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3"/>
      <c r="K78" s="63">
        <v>0</v>
      </c>
      <c r="L78" s="63">
        <v>0</v>
      </c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71">
        <f t="shared" si="1"/>
        <v>0</v>
      </c>
    </row>
    <row r="79" spans="2:23" s="26" customFormat="1" ht="15" customHeight="1" x14ac:dyDescent="0.2">
      <c r="B79" s="70" t="s">
        <v>72</v>
      </c>
      <c r="C79" s="56">
        <v>0</v>
      </c>
      <c r="D79" s="63">
        <v>0</v>
      </c>
      <c r="E79" s="63">
        <v>0</v>
      </c>
      <c r="F79" s="63">
        <v>0</v>
      </c>
      <c r="G79" s="63">
        <v>0</v>
      </c>
      <c r="H79" s="65">
        <v>0</v>
      </c>
      <c r="I79" s="63">
        <v>0</v>
      </c>
      <c r="J79" s="63"/>
      <c r="K79" s="63">
        <v>0</v>
      </c>
      <c r="L79" s="63">
        <v>0</v>
      </c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71">
        <f t="shared" si="1"/>
        <v>0</v>
      </c>
    </row>
    <row r="80" spans="2:23" s="26" customFormat="1" ht="15" customHeight="1" x14ac:dyDescent="0.2">
      <c r="B80" s="70" t="s">
        <v>73</v>
      </c>
      <c r="C80" s="56">
        <v>0</v>
      </c>
      <c r="D80" s="63">
        <v>0</v>
      </c>
      <c r="E80" s="63">
        <v>0</v>
      </c>
      <c r="F80" s="63">
        <v>0</v>
      </c>
      <c r="G80" s="63">
        <v>0</v>
      </c>
      <c r="H80" s="65">
        <v>0</v>
      </c>
      <c r="I80" s="63">
        <v>0</v>
      </c>
      <c r="J80" s="63"/>
      <c r="K80" s="63">
        <v>0</v>
      </c>
      <c r="L80" s="63">
        <v>0</v>
      </c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71">
        <f t="shared" si="1"/>
        <v>0</v>
      </c>
    </row>
    <row r="81" spans="2:25" s="26" customFormat="1" ht="15" customHeight="1" x14ac:dyDescent="0.2">
      <c r="B81" s="70" t="s">
        <v>74</v>
      </c>
      <c r="C81" s="56">
        <v>0</v>
      </c>
      <c r="D81" s="63">
        <v>0</v>
      </c>
      <c r="E81" s="63">
        <v>0</v>
      </c>
      <c r="F81" s="63">
        <v>0</v>
      </c>
      <c r="G81" s="63">
        <v>0</v>
      </c>
      <c r="H81" s="65">
        <v>0</v>
      </c>
      <c r="I81" s="63">
        <v>0</v>
      </c>
      <c r="J81" s="63"/>
      <c r="K81" s="63">
        <v>0</v>
      </c>
      <c r="L81" s="63">
        <v>0</v>
      </c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71">
        <f t="shared" si="1"/>
        <v>0</v>
      </c>
    </row>
    <row r="82" spans="2:25" s="26" customFormat="1" ht="15" customHeight="1" x14ac:dyDescent="0.2">
      <c r="B82" s="70" t="s">
        <v>75</v>
      </c>
      <c r="C82" s="56">
        <v>0</v>
      </c>
      <c r="D82" s="63">
        <v>0</v>
      </c>
      <c r="E82" s="63">
        <v>0</v>
      </c>
      <c r="F82" s="63">
        <v>0</v>
      </c>
      <c r="G82" s="63">
        <v>0</v>
      </c>
      <c r="H82" s="65">
        <v>0</v>
      </c>
      <c r="I82" s="63">
        <v>0</v>
      </c>
      <c r="J82" s="63"/>
      <c r="K82" s="63">
        <v>0</v>
      </c>
      <c r="L82" s="63">
        <v>0</v>
      </c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71">
        <f t="shared" si="1"/>
        <v>0</v>
      </c>
      <c r="Y82" s="26" t="s">
        <v>137</v>
      </c>
    </row>
    <row r="83" spans="2:25" ht="15" customHeight="1" x14ac:dyDescent="0.25">
      <c r="B83" s="83" t="s">
        <v>120</v>
      </c>
      <c r="C83" s="84">
        <f>SUM(C10:C82)</f>
        <v>151700000</v>
      </c>
      <c r="D83" s="93">
        <f>SUM(D11:D82)</f>
        <v>0</v>
      </c>
      <c r="E83" s="93">
        <v>0</v>
      </c>
      <c r="F83" s="93">
        <f>SUM(F11:F82)</f>
        <v>6495368.4600000009</v>
      </c>
      <c r="G83" s="87">
        <f t="shared" ref="G83:I83" si="2">SUM(G11:G82)</f>
        <v>7350459.2100000009</v>
      </c>
      <c r="H83" s="87">
        <f t="shared" si="2"/>
        <v>7698681.3599999994</v>
      </c>
      <c r="I83" s="87">
        <f t="shared" si="2"/>
        <v>0</v>
      </c>
      <c r="J83" s="87">
        <f>SUM(J11:J82)</f>
        <v>0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SUM(R10:R76)</f>
        <v>0</v>
      </c>
      <c r="S83" s="87">
        <f>SUM(S11:S82)</f>
        <v>0</v>
      </c>
      <c r="T83" s="87">
        <f>SUM(T11:T82)</f>
        <v>0</v>
      </c>
      <c r="U83" s="87">
        <f>SUM(U11:U82)</f>
        <v>0</v>
      </c>
      <c r="V83" s="87">
        <f>SUM(V11:V82)</f>
        <v>433060</v>
      </c>
      <c r="W83" s="87">
        <f>+SUM(F83:V83)</f>
        <v>21977569.030000001</v>
      </c>
    </row>
    <row r="84" spans="2:25" ht="15" customHeight="1" x14ac:dyDescent="0.25">
      <c r="B84" s="88"/>
      <c r="C84" s="89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2:25" x14ac:dyDescent="0.25">
      <c r="C85" s="105"/>
    </row>
    <row r="89" spans="2:25" ht="15.75" customHeight="1" x14ac:dyDescent="0.3">
      <c r="B89" s="98" t="s">
        <v>128</v>
      </c>
      <c r="C89" s="98"/>
      <c r="D89" s="120" t="s">
        <v>129</v>
      </c>
      <c r="E89" s="120"/>
      <c r="F89" s="120"/>
      <c r="G89" s="120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2:25" ht="15.75" customHeight="1" x14ac:dyDescent="0.3">
      <c r="B90" s="98"/>
      <c r="C90" s="98"/>
      <c r="D90" s="98"/>
      <c r="E90" s="98"/>
      <c r="F90" s="98"/>
      <c r="G90" s="98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2:25" ht="15.75" customHeight="1" x14ac:dyDescent="0.3">
      <c r="B91" s="98"/>
      <c r="C91" s="98"/>
      <c r="D91" s="98"/>
      <c r="E91" s="98"/>
      <c r="F91" s="98"/>
      <c r="G91" s="98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2:25" ht="15.75" customHeight="1" x14ac:dyDescent="0.3">
      <c r="B92" s="98"/>
      <c r="C92" s="98"/>
      <c r="D92" s="98"/>
      <c r="E92" s="98"/>
      <c r="F92" s="98"/>
      <c r="G92" s="98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2:25" ht="15.75" customHeight="1" x14ac:dyDescent="0.3">
      <c r="B93" s="98"/>
      <c r="C93" s="98"/>
      <c r="D93" s="98"/>
      <c r="E93" s="98"/>
      <c r="F93" s="98"/>
      <c r="G93" s="98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2:25" ht="15.75" customHeight="1" x14ac:dyDescent="0.3">
      <c r="B94" s="98" t="s">
        <v>134</v>
      </c>
      <c r="C94" s="98"/>
      <c r="D94" s="120" t="s">
        <v>140</v>
      </c>
      <c r="E94" s="120"/>
      <c r="F94" s="120"/>
      <c r="G94" s="120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</row>
    <row r="95" spans="2:25" ht="18.75" x14ac:dyDescent="0.3">
      <c r="B95" s="97" t="s">
        <v>130</v>
      </c>
      <c r="C95" s="99"/>
      <c r="D95" s="121" t="s">
        <v>139</v>
      </c>
      <c r="E95" s="121"/>
      <c r="F95" s="121"/>
      <c r="G95" s="121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100"/>
      <c r="S95" s="101"/>
      <c r="T95" s="102"/>
      <c r="U95" s="103"/>
      <c r="V95" s="104"/>
      <c r="W95" s="96"/>
    </row>
    <row r="96" spans="2:25" ht="18.75" x14ac:dyDescent="0.3">
      <c r="B96" s="92"/>
      <c r="C96" s="92"/>
      <c r="D96" s="122"/>
      <c r="E96" s="122"/>
      <c r="F96" s="122"/>
      <c r="G96" s="12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2:23" ht="15.75" x14ac:dyDescent="0.2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2:23" ht="15.75" x14ac:dyDescent="0.2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2:23" ht="15.75" x14ac:dyDescent="0.25">
      <c r="D99" s="92"/>
      <c r="E99" s="92"/>
      <c r="F99" s="92"/>
      <c r="G99" s="92"/>
    </row>
    <row r="100" spans="2:23" x14ac:dyDescent="0.25">
      <c r="B100" s="44"/>
      <c r="C100" s="42"/>
    </row>
    <row r="101" spans="2:23" x14ac:dyDescent="0.25">
      <c r="D101" s="42"/>
      <c r="E101" s="42"/>
      <c r="F101" s="42"/>
    </row>
    <row r="102" spans="2:23" ht="18.75" customHeight="1" x14ac:dyDescent="0.3">
      <c r="C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2:23" ht="22.5" customHeight="1" x14ac:dyDescent="0.3">
      <c r="C103" s="95"/>
      <c r="D103" s="94"/>
      <c r="E103" s="94"/>
      <c r="F103" s="94"/>
      <c r="G103" s="94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</row>
    <row r="104" spans="2:23" ht="20.25" x14ac:dyDescent="0.3">
      <c r="C104" s="96"/>
      <c r="D104" s="95"/>
      <c r="E104" s="95"/>
      <c r="F104" s="95"/>
      <c r="G104" s="95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100"/>
      <c r="S104" s="101"/>
      <c r="T104" s="102"/>
      <c r="U104" s="103"/>
      <c r="V104" s="104"/>
      <c r="W104" s="96"/>
    </row>
    <row r="105" spans="2:23" ht="18.75" x14ac:dyDescent="0.3">
      <c r="D105" s="96"/>
      <c r="E105" s="96"/>
      <c r="F105" s="96"/>
      <c r="G105" s="96"/>
    </row>
  </sheetData>
  <mergeCells count="15">
    <mergeCell ref="D89:G89"/>
    <mergeCell ref="D94:G94"/>
    <mergeCell ref="D95:G95"/>
    <mergeCell ref="D96:G96"/>
    <mergeCell ref="B1:W1"/>
    <mergeCell ref="B2:W2"/>
    <mergeCell ref="B7:B8"/>
    <mergeCell ref="C7:C8"/>
    <mergeCell ref="D7:D8"/>
    <mergeCell ref="B3:W3"/>
    <mergeCell ref="B4:W4"/>
    <mergeCell ref="B6:W6"/>
    <mergeCell ref="E7:E8"/>
    <mergeCell ref="B5:W5"/>
    <mergeCell ref="F7:W7"/>
  </mergeCells>
  <phoneticPr fontId="14" type="noConversion"/>
  <pageMargins left="0.70866141732283472" right="0.70866141732283472" top="0.74803149606299213" bottom="0.74803149606299213" header="0.31496062992125984" footer="0.31496062992125984"/>
  <pageSetup paperSize="5" scale="65" fitToHeight="0" orientation="landscape" r:id="rId1"/>
  <ignoredErrors>
    <ignoredError sqref="D83 W13 W16 W19:W20 W25 W34 W37:W52 W54:W56 W61:W8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A8DF-2423-4C91-95E4-65A423FBD0B9}">
  <dimension ref="B1:AA99"/>
  <sheetViews>
    <sheetView showGridLines="0" workbookViewId="0">
      <selection activeCell="I17" sqref="I17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06" t="s">
        <v>97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2:27" ht="15.75" customHeight="1" x14ac:dyDescent="0.25">
      <c r="B2" s="106" t="s">
        <v>98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2:27" x14ac:dyDescent="0.25">
      <c r="B3" s="126" t="s">
        <v>121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2:27" ht="15.75" customHeight="1" x14ac:dyDescent="0.25">
      <c r="B4" s="128" t="s">
        <v>92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2:27" ht="15.75" customHeight="1" x14ac:dyDescent="0.25">
      <c r="B5" s="128" t="s">
        <v>77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</row>
    <row r="6" spans="2:27" x14ac:dyDescent="0.25">
      <c r="B6" s="129">
        <v>102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</row>
    <row r="7" spans="2:27" ht="25.5" customHeight="1" x14ac:dyDescent="0.25">
      <c r="B7" s="123" t="s">
        <v>66</v>
      </c>
      <c r="C7" s="124" t="s">
        <v>94</v>
      </c>
      <c r="D7" s="124" t="s">
        <v>93</v>
      </c>
      <c r="E7" s="124" t="s">
        <v>119</v>
      </c>
      <c r="F7" s="131" t="s">
        <v>91</v>
      </c>
      <c r="G7" s="132"/>
      <c r="H7" s="132"/>
      <c r="I7" s="132"/>
      <c r="J7" s="133"/>
      <c r="K7" s="133"/>
      <c r="L7" s="133"/>
      <c r="M7" s="133"/>
      <c r="N7" s="133"/>
      <c r="O7" s="133"/>
      <c r="P7" s="133"/>
      <c r="Q7" s="133"/>
      <c r="R7" s="134"/>
    </row>
    <row r="8" spans="2:27" ht="25.5" customHeight="1" x14ac:dyDescent="0.25">
      <c r="B8" s="123"/>
      <c r="C8" s="125"/>
      <c r="D8" s="125"/>
      <c r="E8" s="125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76">
        <v>0</v>
      </c>
      <c r="E10" s="81">
        <v>0</v>
      </c>
      <c r="F10" s="79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77">
        <v>0</v>
      </c>
      <c r="E11" s="82">
        <v>0</v>
      </c>
      <c r="F11" s="80">
        <v>13333.34</v>
      </c>
      <c r="G11" s="63" t="s">
        <v>117</v>
      </c>
      <c r="H11" s="64" t="s">
        <v>117</v>
      </c>
      <c r="I11" s="63" t="s">
        <v>117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13333.34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77">
        <v>0</v>
      </c>
      <c r="E12" s="82">
        <v>0</v>
      </c>
      <c r="F12" s="80">
        <v>10863.35</v>
      </c>
      <c r="G12" s="63" t="s">
        <v>117</v>
      </c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10863.35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77">
        <v>0</v>
      </c>
      <c r="E13" s="82">
        <v>0</v>
      </c>
      <c r="F13" s="80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77">
        <v>0</v>
      </c>
      <c r="E14" s="82"/>
      <c r="F14" s="80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77">
        <v>0</v>
      </c>
      <c r="E15" s="82">
        <v>0</v>
      </c>
      <c r="F15" s="80">
        <v>0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0</v>
      </c>
    </row>
    <row r="16" spans="2:27" s="26" customFormat="1" ht="15" customHeight="1" x14ac:dyDescent="0.2">
      <c r="B16" s="68" t="s">
        <v>7</v>
      </c>
      <c r="C16" s="56">
        <v>0</v>
      </c>
      <c r="D16" s="77">
        <v>0</v>
      </c>
      <c r="E16" s="82">
        <v>0</v>
      </c>
      <c r="F16" s="80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77">
        <v>0</v>
      </c>
      <c r="E17" s="82">
        <v>0</v>
      </c>
      <c r="F17" s="80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77">
        <v>0</v>
      </c>
      <c r="E18" s="82">
        <v>0</v>
      </c>
      <c r="F18" s="80">
        <v>0</v>
      </c>
      <c r="G18" s="63">
        <v>0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77">
        <v>0</v>
      </c>
      <c r="E19" s="82">
        <v>0</v>
      </c>
      <c r="F19" s="80">
        <v>0</v>
      </c>
      <c r="G19" s="63">
        <v>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77">
        <v>0</v>
      </c>
      <c r="E20" s="82">
        <v>0</v>
      </c>
      <c r="F20" s="80">
        <v>0</v>
      </c>
      <c r="G20" s="63">
        <v>0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77">
        <v>0</v>
      </c>
      <c r="E21" s="82">
        <v>0</v>
      </c>
      <c r="F21" s="80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77">
        <v>0</v>
      </c>
      <c r="E22" s="82">
        <v>0</v>
      </c>
      <c r="F22" s="80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77">
        <v>0</v>
      </c>
      <c r="E23" s="82">
        <v>0</v>
      </c>
      <c r="F23" s="80">
        <v>15632.99</v>
      </c>
      <c r="G23" s="63">
        <v>0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15632.99</v>
      </c>
    </row>
    <row r="24" spans="2:18" s="26" customFormat="1" ht="15" customHeight="1" x14ac:dyDescent="0.2">
      <c r="B24" s="67" t="s">
        <v>15</v>
      </c>
      <c r="C24" s="73">
        <v>6070000</v>
      </c>
      <c r="D24" s="77">
        <v>0</v>
      </c>
      <c r="E24" s="82">
        <v>0</v>
      </c>
      <c r="F24" s="80">
        <v>12506.46</v>
      </c>
      <c r="G24" s="63">
        <v>0</v>
      </c>
      <c r="H24" s="64" t="s">
        <v>117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12506.46</v>
      </c>
    </row>
    <row r="25" spans="2:18" s="26" customFormat="1" ht="15" customHeight="1" x14ac:dyDescent="0.2">
      <c r="B25" s="70" t="s">
        <v>16</v>
      </c>
      <c r="C25" s="56">
        <v>250000</v>
      </c>
      <c r="D25" s="77">
        <v>0</v>
      </c>
      <c r="E25" s="82">
        <v>0</v>
      </c>
      <c r="F25" s="80">
        <v>0</v>
      </c>
      <c r="G25" s="63">
        <v>0</v>
      </c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77">
        <v>0</v>
      </c>
      <c r="E26" s="82">
        <v>0</v>
      </c>
      <c r="F26" s="80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77">
        <v>0</v>
      </c>
      <c r="E27" s="82"/>
      <c r="F27" s="80">
        <v>340816.23</v>
      </c>
      <c r="G27" s="63"/>
      <c r="H27" s="64" t="s">
        <v>117</v>
      </c>
      <c r="I27" s="63" t="s">
        <v>117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340816.23</v>
      </c>
    </row>
    <row r="28" spans="2:18" s="26" customFormat="1" ht="15" customHeight="1" x14ac:dyDescent="0.2">
      <c r="B28" s="70" t="s">
        <v>19</v>
      </c>
      <c r="C28" s="56">
        <v>190000</v>
      </c>
      <c r="D28" s="77">
        <v>0</v>
      </c>
      <c r="E28" s="82">
        <v>0</v>
      </c>
      <c r="F28" s="80">
        <v>0</v>
      </c>
      <c r="G28" s="63">
        <v>0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77">
        <v>0</v>
      </c>
      <c r="E29" s="82">
        <v>0</v>
      </c>
      <c r="F29" s="80">
        <v>0</v>
      </c>
      <c r="G29" s="63">
        <v>0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77">
        <v>0</v>
      </c>
      <c r="E30" s="82">
        <v>0</v>
      </c>
      <c r="F30" s="80">
        <v>26748.05</v>
      </c>
      <c r="G30" s="63">
        <v>0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26748.05</v>
      </c>
    </row>
    <row r="31" spans="2:18" s="26" customFormat="1" ht="15" customHeight="1" x14ac:dyDescent="0.2">
      <c r="B31" s="70" t="s">
        <v>22</v>
      </c>
      <c r="C31" s="56">
        <v>825000</v>
      </c>
      <c r="D31" s="77">
        <v>0</v>
      </c>
      <c r="E31" s="82">
        <v>0</v>
      </c>
      <c r="F31" s="80">
        <v>1879.6</v>
      </c>
      <c r="G31" s="63">
        <v>0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1879.6</v>
      </c>
    </row>
    <row r="32" spans="2:18" s="26" customFormat="1" ht="15" customHeight="1" x14ac:dyDescent="0.2">
      <c r="B32" s="70" t="s">
        <v>23</v>
      </c>
      <c r="C32" s="56">
        <v>6150000</v>
      </c>
      <c r="D32" s="77">
        <v>0</v>
      </c>
      <c r="E32" s="82">
        <v>0</v>
      </c>
      <c r="F32" s="80">
        <v>1455</v>
      </c>
      <c r="G32" s="63">
        <v>0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1455</v>
      </c>
    </row>
    <row r="33" spans="2:18" s="26" customFormat="1" ht="15" customHeight="1" x14ac:dyDescent="0.2">
      <c r="B33" s="70" t="s">
        <v>24</v>
      </c>
      <c r="C33" s="56">
        <v>4435000</v>
      </c>
      <c r="D33" s="77">
        <v>0</v>
      </c>
      <c r="E33" s="82">
        <v>0</v>
      </c>
      <c r="F33" s="80">
        <v>120565</v>
      </c>
      <c r="G33" s="63">
        <v>0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120565</v>
      </c>
    </row>
    <row r="34" spans="2:18" s="26" customFormat="1" ht="15" customHeight="1" x14ac:dyDescent="0.2">
      <c r="B34" s="70" t="s">
        <v>25</v>
      </c>
      <c r="C34" s="56">
        <v>0</v>
      </c>
      <c r="D34" s="77">
        <v>0</v>
      </c>
      <c r="E34" s="82">
        <v>0</v>
      </c>
      <c r="F34" s="80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77">
        <v>0</v>
      </c>
      <c r="E35" s="82">
        <v>0</v>
      </c>
      <c r="F35" s="80">
        <v>86624.1</v>
      </c>
      <c r="G35" s="63">
        <v>0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86624.1</v>
      </c>
    </row>
    <row r="36" spans="2:18" s="26" customFormat="1" ht="15" customHeight="1" x14ac:dyDescent="0.2">
      <c r="B36" s="70" t="s">
        <v>27</v>
      </c>
      <c r="C36" s="56">
        <v>0</v>
      </c>
      <c r="D36" s="77">
        <v>0</v>
      </c>
      <c r="E36" s="82">
        <v>0</v>
      </c>
      <c r="F36" s="80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77">
        <v>0</v>
      </c>
      <c r="E37" s="82">
        <v>0</v>
      </c>
      <c r="F37" s="80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77">
        <v>0</v>
      </c>
      <c r="E38" s="82">
        <v>0</v>
      </c>
      <c r="F38" s="80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77">
        <v>0</v>
      </c>
      <c r="E39" s="82">
        <v>0</v>
      </c>
      <c r="F39" s="80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77">
        <v>0</v>
      </c>
      <c r="E40" s="82">
        <v>0</v>
      </c>
      <c r="F40" s="80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77">
        <v>0</v>
      </c>
      <c r="E41" s="82">
        <v>0</v>
      </c>
      <c r="F41" s="80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77">
        <v>0</v>
      </c>
      <c r="E42" s="82">
        <v>0</v>
      </c>
      <c r="F42" s="80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77">
        <v>0</v>
      </c>
      <c r="E43" s="77">
        <v>0</v>
      </c>
      <c r="F43" s="80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77">
        <v>0</v>
      </c>
      <c r="E44" s="77">
        <v>0</v>
      </c>
      <c r="F44" s="80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77">
        <v>0</v>
      </c>
      <c r="E45" s="77">
        <v>0</v>
      </c>
      <c r="F45" s="80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77">
        <v>0</v>
      </c>
      <c r="E46" s="77">
        <v>0</v>
      </c>
      <c r="F46" s="80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77">
        <v>0</v>
      </c>
      <c r="E47" s="77">
        <v>0</v>
      </c>
      <c r="F47" s="80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77">
        <v>0</v>
      </c>
      <c r="E48" s="77">
        <v>0</v>
      </c>
      <c r="F48" s="80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77">
        <v>0</v>
      </c>
      <c r="E49" s="77">
        <v>0</v>
      </c>
      <c r="F49" s="80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77">
        <v>0</v>
      </c>
      <c r="E50" s="77">
        <v>0</v>
      </c>
      <c r="F50" s="80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77">
        <v>0</v>
      </c>
      <c r="E51" s="77">
        <v>0</v>
      </c>
      <c r="F51" s="80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77">
        <v>0</v>
      </c>
      <c r="E52" s="77">
        <v>0</v>
      </c>
      <c r="F52" s="80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77">
        <v>0</v>
      </c>
      <c r="E53" s="77">
        <v>0</v>
      </c>
      <c r="F53" s="80">
        <v>79800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79800</v>
      </c>
    </row>
    <row r="54" spans="2:18" s="31" customFormat="1" ht="15" customHeight="1" x14ac:dyDescent="0.2">
      <c r="B54" s="70" t="s">
        <v>45</v>
      </c>
      <c r="C54" s="56">
        <v>70000</v>
      </c>
      <c r="D54" s="77">
        <v>0</v>
      </c>
      <c r="E54" s="77">
        <v>0</v>
      </c>
      <c r="F54" s="80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77">
        <v>0</v>
      </c>
      <c r="E55" s="77">
        <v>0</v>
      </c>
      <c r="F55" s="80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77">
        <v>0</v>
      </c>
      <c r="E56" s="77">
        <v>0</v>
      </c>
      <c r="F56" s="80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77">
        <v>0</v>
      </c>
      <c r="E57" s="77">
        <v>0</v>
      </c>
      <c r="F57" s="80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77">
        <v>0</v>
      </c>
      <c r="E58" s="77">
        <v>0</v>
      </c>
      <c r="F58" s="80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77">
        <v>0</v>
      </c>
      <c r="E59" s="77"/>
      <c r="F59" s="80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77">
        <v>0</v>
      </c>
      <c r="E60" s="77">
        <v>0</v>
      </c>
      <c r="F60" s="80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77">
        <v>0</v>
      </c>
      <c r="E61" s="77">
        <v>0</v>
      </c>
      <c r="F61" s="80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77">
        <v>0</v>
      </c>
      <c r="E62" s="77">
        <v>0</v>
      </c>
      <c r="F62" s="80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77">
        <v>0</v>
      </c>
      <c r="E63" s="77">
        <v>0</v>
      </c>
      <c r="F63" s="80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77">
        <v>0</v>
      </c>
      <c r="E64" s="77">
        <v>0</v>
      </c>
      <c r="F64" s="80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77">
        <v>0</v>
      </c>
      <c r="E65" s="77">
        <v>0</v>
      </c>
      <c r="F65" s="80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77">
        <v>0</v>
      </c>
      <c r="E66" s="77">
        <v>0</v>
      </c>
      <c r="F66" s="80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77">
        <v>0</v>
      </c>
      <c r="E67" s="77">
        <v>0</v>
      </c>
      <c r="F67" s="80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77">
        <v>0</v>
      </c>
      <c r="E68" s="77">
        <v>0</v>
      </c>
      <c r="F68" s="80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77">
        <v>0</v>
      </c>
      <c r="E69" s="77">
        <v>0</v>
      </c>
      <c r="F69" s="80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77">
        <v>0</v>
      </c>
      <c r="E70" s="77">
        <v>0</v>
      </c>
      <c r="F70" s="80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77">
        <v>0</v>
      </c>
      <c r="E71" s="77">
        <v>0</v>
      </c>
      <c r="F71" s="80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77">
        <v>0</v>
      </c>
      <c r="E72" s="77">
        <v>0</v>
      </c>
      <c r="F72" s="80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77">
        <v>0</v>
      </c>
      <c r="E73" s="77">
        <v>0</v>
      </c>
      <c r="F73" s="80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77">
        <v>0</v>
      </c>
      <c r="E74" s="77">
        <v>0</v>
      </c>
      <c r="F74" s="80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77">
        <v>0</v>
      </c>
      <c r="E75" s="77">
        <v>0</v>
      </c>
      <c r="F75" s="80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77">
        <v>0</v>
      </c>
      <c r="E76" s="77">
        <v>0</v>
      </c>
      <c r="F76" s="80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77">
        <v>0</v>
      </c>
      <c r="E77" s="77">
        <v>0</v>
      </c>
      <c r="F77" s="80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77">
        <v>0</v>
      </c>
      <c r="E78" s="77">
        <v>0</v>
      </c>
      <c r="F78" s="80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77">
        <v>0</v>
      </c>
      <c r="E79" s="77">
        <v>0</v>
      </c>
      <c r="F79" s="80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77">
        <v>0</v>
      </c>
      <c r="E80" s="77">
        <v>0</v>
      </c>
      <c r="F80" s="80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77">
        <v>0</v>
      </c>
      <c r="E81" s="77">
        <v>0</v>
      </c>
      <c r="F81" s="80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77">
        <v>0</v>
      </c>
      <c r="E82" s="77">
        <v>0</v>
      </c>
      <c r="F82" s="80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85">
        <f>SUM(D11:D82)</f>
        <v>0</v>
      </c>
      <c r="E83" s="85">
        <v>0</v>
      </c>
      <c r="F83" s="86">
        <f>SUM(F11:F82)</f>
        <v>710224.12</v>
      </c>
      <c r="G83" s="87">
        <f t="shared" ref="G83:I83" si="2">SUM(G11:G82)</f>
        <v>0</v>
      </c>
      <c r="H83" s="87">
        <f t="shared" si="2"/>
        <v>0</v>
      </c>
      <c r="I83" s="87">
        <f t="shared" si="2"/>
        <v>0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710224.12</v>
      </c>
    </row>
    <row r="84" spans="2:18" ht="15" customHeight="1" x14ac:dyDescent="0.25">
      <c r="B84" s="88"/>
      <c r="C84" s="89"/>
      <c r="D84" s="78"/>
      <c r="E84" s="78"/>
      <c r="F84" s="90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35" t="s">
        <v>124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</row>
    <row r="89" spans="2:18" ht="15.75" customHeight="1" x14ac:dyDescent="0.3">
      <c r="B89" s="136" t="s">
        <v>127</v>
      </c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</row>
    <row r="90" spans="2:18" ht="18.75" x14ac:dyDescent="0.3">
      <c r="B90" s="137" t="s">
        <v>122</v>
      </c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35" t="s">
        <v>123</v>
      </c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</row>
    <row r="98" spans="2:18" ht="22.5" customHeight="1" x14ac:dyDescent="0.3">
      <c r="B98" s="136" t="s">
        <v>125</v>
      </c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</row>
    <row r="99" spans="2:18" ht="18.75" x14ac:dyDescent="0.3">
      <c r="B99" s="137" t="s">
        <v>126</v>
      </c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</row>
  </sheetData>
  <mergeCells count="17">
    <mergeCell ref="B89:R89"/>
    <mergeCell ref="B90:R90"/>
    <mergeCell ref="B97:R97"/>
    <mergeCell ref="B98:R98"/>
    <mergeCell ref="B99:R99"/>
    <mergeCell ref="B88:R88"/>
    <mergeCell ref="B1:R1"/>
    <mergeCell ref="B2:R2"/>
    <mergeCell ref="B3:R3"/>
    <mergeCell ref="B4:R4"/>
    <mergeCell ref="B5:R5"/>
    <mergeCell ref="B6:R6"/>
    <mergeCell ref="B7:B8"/>
    <mergeCell ref="C7:C8"/>
    <mergeCell ref="D7:D8"/>
    <mergeCell ref="E7:E8"/>
    <mergeCell ref="F7:R7"/>
  </mergeCells>
  <pageMargins left="0.19685039370078741" right="0.23622047244094491" top="0.35433070866141736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106" t="s">
        <v>97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21" customHeight="1" x14ac:dyDescent="0.25">
      <c r="A4" s="106" t="s">
        <v>98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16" x14ac:dyDescent="0.25">
      <c r="A5" s="128" t="s">
        <v>111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6" ht="15.75" customHeight="1" x14ac:dyDescent="0.25">
      <c r="A6" s="128" t="s">
        <v>92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</row>
    <row r="7" spans="1:16" ht="15.75" customHeight="1" x14ac:dyDescent="0.25">
      <c r="A7" s="128" t="s">
        <v>77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</row>
    <row r="8" spans="1:16" x14ac:dyDescent="0.25">
      <c r="A8" s="129" t="s">
        <v>110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</row>
    <row r="9" spans="1:16" ht="25.5" customHeight="1" x14ac:dyDescent="0.25">
      <c r="A9" s="139" t="s">
        <v>66</v>
      </c>
      <c r="B9" s="140" t="s">
        <v>94</v>
      </c>
      <c r="C9" s="140" t="s">
        <v>93</v>
      </c>
      <c r="D9" s="142" t="s">
        <v>91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4"/>
    </row>
    <row r="10" spans="1:16" x14ac:dyDescent="0.25">
      <c r="A10" s="139"/>
      <c r="B10" s="141"/>
      <c r="C10" s="141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45" t="s">
        <v>108</v>
      </c>
      <c r="B94" s="145"/>
      <c r="C94" s="145"/>
      <c r="D94" s="145"/>
    </row>
    <row r="95" spans="1:16" x14ac:dyDescent="0.25">
      <c r="A95" s="138" t="s">
        <v>109</v>
      </c>
      <c r="B95" s="138"/>
      <c r="C95" s="138"/>
      <c r="D95" s="138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46" t="s">
        <v>101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3:17" ht="21" customHeight="1" x14ac:dyDescent="0.25">
      <c r="C4" s="149" t="s">
        <v>98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3:17" ht="15.75" x14ac:dyDescent="0.25">
      <c r="C5" s="151" t="s">
        <v>99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</row>
    <row r="6" spans="3:17" ht="15.75" customHeight="1" x14ac:dyDescent="0.25">
      <c r="C6" s="153" t="s">
        <v>92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3:17" ht="15.75" customHeight="1" x14ac:dyDescent="0.25">
      <c r="C7" s="154" t="s">
        <v>77</v>
      </c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8" spans="3:17" ht="21" x14ac:dyDescent="0.25">
      <c r="C8" s="148" t="s">
        <v>100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P1 Presupuesto Aprobado</vt:lpstr>
      <vt:lpstr>FONDO 100</vt:lpstr>
      <vt:lpstr>102</vt:lpstr>
      <vt:lpstr>FONDO 102</vt:lpstr>
      <vt:lpstr>P3 Ejecucion </vt:lpstr>
      <vt:lpstr>'102'!Área_de_impresión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Departamento de tesoreria ZOODOM</cp:lastModifiedBy>
  <cp:lastPrinted>2024-04-12T19:45:00Z</cp:lastPrinted>
  <dcterms:created xsi:type="dcterms:W3CDTF">2021-07-29T18:58:50Z</dcterms:created>
  <dcterms:modified xsi:type="dcterms:W3CDTF">2024-04-16T12:41:04Z</dcterms:modified>
</cp:coreProperties>
</file>